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E9C4F46F-02B3-49FF-9722-D1DEA6FC2DFF}" xr6:coauthVersionLast="47" xr6:coauthVersionMax="47" xr10:uidLastSave="{00000000-0000-0000-0000-000000000000}"/>
  <bookViews>
    <workbookView xWindow="-108" yWindow="-108" windowWidth="23256" windowHeight="13896" xr2:uid="{B09C7A8C-2FFE-4000-AB4D-BFA0EBD51EDE}"/>
  </bookViews>
  <sheets>
    <sheet name="Ataskaita" sheetId="1" r:id="rId1"/>
    <sheet name="Šalių kodai"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4" i="1" l="1"/>
  <c r="G81" i="1"/>
  <c r="G34" i="1"/>
  <c r="M4" i="2"/>
  <c r="M5" i="2"/>
  <c r="M6" i="2" s="1"/>
  <c r="M7" i="2" s="1"/>
  <c r="M8" i="2" s="1"/>
  <c r="M9" i="2" s="1"/>
  <c r="M10" i="2" s="1"/>
  <c r="M11" i="2" s="1"/>
  <c r="M12" i="2" s="1"/>
  <c r="M13" i="2" s="1"/>
  <c r="M14" i="2" s="1"/>
  <c r="M15" i="2" s="1"/>
  <c r="M16" i="2" s="1"/>
  <c r="M17" i="2" s="1"/>
  <c r="M18" i="2" s="1"/>
  <c r="M19" i="2" s="1"/>
  <c r="M20" i="2" s="1"/>
  <c r="M21" i="2" s="1"/>
  <c r="M22" i="2" s="1"/>
  <c r="M23" i="2" s="1"/>
  <c r="M24" i="2" s="1"/>
  <c r="M25" i="2" s="1"/>
  <c r="M26" i="2" s="1"/>
  <c r="M27" i="2" s="1"/>
  <c r="M28" i="2" s="1"/>
  <c r="M29" i="2" s="1"/>
  <c r="M30" i="2" s="1"/>
  <c r="M31" i="2" s="1"/>
  <c r="M32" i="2" s="1"/>
  <c r="M33" i="2" s="1"/>
  <c r="M34" i="2" s="1"/>
  <c r="M35" i="2" s="1"/>
  <c r="M36" i="2" s="1"/>
  <c r="M37" i="2" s="1"/>
  <c r="M38" i="2" s="1"/>
  <c r="M39" i="2" s="1"/>
  <c r="M40" i="2" s="1"/>
  <c r="M41" i="2" s="1"/>
  <c r="M42" i="2" s="1"/>
  <c r="M43" i="2" s="1"/>
  <c r="M44" i="2" s="1"/>
  <c r="M45" i="2" s="1"/>
  <c r="M46" i="2" s="1"/>
  <c r="M47" i="2" s="1"/>
  <c r="M48" i="2" s="1"/>
  <c r="M49" i="2" s="1"/>
  <c r="M50" i="2" s="1"/>
  <c r="M51" i="2" s="1"/>
  <c r="M52" i="2" s="1"/>
  <c r="M53" i="2" s="1"/>
  <c r="M54" i="2" s="1"/>
  <c r="M55" i="2" s="1"/>
  <c r="M56" i="2" s="1"/>
  <c r="M57" i="2" s="1"/>
  <c r="M58" i="2" s="1"/>
  <c r="M59" i="2" s="1"/>
  <c r="M60" i="2" s="1"/>
  <c r="M61" i="2" s="1"/>
  <c r="M62" i="2" s="1"/>
  <c r="M63" i="2" s="1"/>
  <c r="M64" i="2" s="1"/>
  <c r="M65" i="2" s="1"/>
  <c r="M66" i="2" s="1"/>
  <c r="M67" i="2" s="1"/>
  <c r="M68" i="2" s="1"/>
  <c r="M69" i="2" s="1"/>
  <c r="M70" i="2" s="1"/>
  <c r="M71" i="2" s="1"/>
  <c r="M72" i="2" s="1"/>
  <c r="M73" i="2" s="1"/>
  <c r="M74" i="2" s="1"/>
  <c r="M75" i="2" s="1"/>
  <c r="M76" i="2" s="1"/>
  <c r="M77" i="2" s="1"/>
  <c r="M78" i="2" s="1"/>
  <c r="M79" i="2" s="1"/>
  <c r="M80" i="2" s="1"/>
  <c r="M81" i="2" s="1"/>
  <c r="M82" i="2" s="1"/>
  <c r="M83" i="2" s="1"/>
  <c r="M84" i="2" s="1"/>
  <c r="M85" i="2" s="1"/>
  <c r="M86" i="2" s="1"/>
  <c r="M87" i="2" s="1"/>
  <c r="M88" i="2" s="1"/>
  <c r="M89" i="2" s="1"/>
  <c r="M90" i="2" s="1"/>
  <c r="M91" i="2" s="1"/>
  <c r="M92" i="2" s="1"/>
  <c r="M93" i="2" s="1"/>
  <c r="M94" i="2" s="1"/>
  <c r="M95" i="2" s="1"/>
  <c r="M96" i="2" s="1"/>
  <c r="M97" i="2" s="1"/>
  <c r="M98" i="2" s="1"/>
  <c r="M99" i="2" s="1"/>
  <c r="M100" i="2" s="1"/>
  <c r="M101" i="2" s="1"/>
  <c r="M102" i="2" s="1"/>
  <c r="M103" i="2" s="1"/>
  <c r="M104" i="2" s="1"/>
  <c r="M105" i="2" s="1"/>
  <c r="M106" i="2" s="1"/>
  <c r="M107" i="2" s="1"/>
  <c r="M108" i="2" s="1"/>
  <c r="M109" i="2" s="1"/>
  <c r="M110" i="2" s="1"/>
  <c r="M111" i="2" s="1"/>
  <c r="M112" i="2" s="1"/>
  <c r="M113" i="2" s="1"/>
  <c r="M114" i="2" s="1"/>
  <c r="M115" i="2" s="1"/>
  <c r="M116" i="2" s="1"/>
  <c r="M117" i="2" s="1"/>
  <c r="M118" i="2" s="1"/>
  <c r="M119" i="2" s="1"/>
  <c r="M120" i="2" s="1"/>
  <c r="M121" i="2" s="1"/>
  <c r="M122" i="2" s="1"/>
  <c r="M123" i="2" s="1"/>
  <c r="M124" i="2" s="1"/>
  <c r="M125" i="2" s="1"/>
  <c r="M126" i="2" s="1"/>
  <c r="M127" i="2" s="1"/>
  <c r="M128" i="2" s="1"/>
  <c r="M129" i="2" s="1"/>
  <c r="M130" i="2" s="1"/>
  <c r="M131" i="2" s="1"/>
  <c r="M132" i="2" s="1"/>
  <c r="M133" i="2" s="1"/>
  <c r="M134" i="2" s="1"/>
  <c r="M135" i="2" s="1"/>
  <c r="M136" i="2" s="1"/>
  <c r="M137" i="2" s="1"/>
  <c r="M138" i="2" s="1"/>
  <c r="M139" i="2" s="1"/>
  <c r="M140" i="2" s="1"/>
  <c r="M141" i="2" s="1"/>
  <c r="M142" i="2" s="1"/>
  <c r="M143" i="2" s="1"/>
  <c r="M144" i="2" s="1"/>
  <c r="M145" i="2" s="1"/>
  <c r="M146" i="2" s="1"/>
  <c r="M147" i="2" s="1"/>
  <c r="M148" i="2" s="1"/>
  <c r="M149" i="2" s="1"/>
  <c r="M150" i="2" s="1"/>
  <c r="M151" i="2" s="1"/>
  <c r="M152" i="2" s="1"/>
  <c r="M153" i="2" s="1"/>
  <c r="M154" i="2" s="1"/>
  <c r="M155" i="2" s="1"/>
  <c r="M156" i="2" s="1"/>
  <c r="M157" i="2" s="1"/>
  <c r="M158" i="2" s="1"/>
  <c r="M159" i="2" s="1"/>
  <c r="M160" i="2" s="1"/>
  <c r="M161" i="2" s="1"/>
  <c r="M162" i="2" s="1"/>
  <c r="M163" i="2" s="1"/>
  <c r="M164" i="2" s="1"/>
  <c r="M165" i="2" s="1"/>
  <c r="M166" i="2" s="1"/>
  <c r="M167" i="2" s="1"/>
  <c r="M168" i="2" s="1"/>
  <c r="M169" i="2" s="1"/>
  <c r="M170" i="2" s="1"/>
  <c r="M171" i="2" s="1"/>
  <c r="M172" i="2" s="1"/>
  <c r="M173" i="2" s="1"/>
  <c r="M174" i="2" s="1"/>
  <c r="M175" i="2" s="1"/>
  <c r="M176" i="2" s="1"/>
  <c r="M177" i="2" s="1"/>
  <c r="M178" i="2" s="1"/>
  <c r="M179" i="2" s="1"/>
  <c r="M180" i="2" s="1"/>
  <c r="M181" i="2" s="1"/>
  <c r="M182" i="2" s="1"/>
  <c r="M183" i="2" s="1"/>
  <c r="M184" i="2" s="1"/>
  <c r="M185" i="2" s="1"/>
  <c r="M186" i="2" s="1"/>
  <c r="M187" i="2" s="1"/>
  <c r="M188" i="2" s="1"/>
  <c r="M189" i="2" s="1"/>
  <c r="M190" i="2" s="1"/>
  <c r="M191" i="2" s="1"/>
  <c r="M192" i="2" s="1"/>
  <c r="M193" i="2" s="1"/>
  <c r="M194" i="2" s="1"/>
  <c r="M195" i="2" s="1"/>
  <c r="M196" i="2" s="1"/>
  <c r="M197" i="2" s="1"/>
  <c r="M198" i="2" s="1"/>
  <c r="M199" i="2" s="1"/>
  <c r="M200" i="2" s="1"/>
  <c r="M201" i="2" s="1"/>
  <c r="M202" i="2" s="1"/>
  <c r="M203" i="2" s="1"/>
  <c r="M204" i="2" s="1"/>
  <c r="M205" i="2" s="1"/>
  <c r="M206" i="2" s="1"/>
  <c r="M207" i="2" s="1"/>
  <c r="M208" i="2" s="1"/>
  <c r="M209" i="2" s="1"/>
  <c r="M210" i="2" s="1"/>
  <c r="M211" i="2" s="1"/>
  <c r="M212" i="2" s="1"/>
  <c r="M213" i="2" s="1"/>
  <c r="M214" i="2" s="1"/>
  <c r="M215" i="2" s="1"/>
  <c r="M216" i="2" s="1"/>
  <c r="M217" i="2" s="1"/>
  <c r="M218" i="2" s="1"/>
  <c r="M219" i="2" s="1"/>
  <c r="M220" i="2" s="1"/>
  <c r="M221" i="2" s="1"/>
  <c r="M222" i="2" s="1"/>
  <c r="M223" i="2" s="1"/>
  <c r="M224" i="2" s="1"/>
  <c r="M225" i="2" s="1"/>
  <c r="M226" i="2" s="1"/>
  <c r="M227" i="2" s="1"/>
  <c r="M228" i="2" s="1"/>
  <c r="M229" i="2" s="1"/>
  <c r="M230" i="2" s="1"/>
  <c r="M231" i="2" s="1"/>
  <c r="M232" i="2" s="1"/>
  <c r="M233" i="2" s="1"/>
  <c r="M234" i="2" s="1"/>
  <c r="M235" i="2" s="1"/>
  <c r="M236" i="2" s="1"/>
  <c r="M237" i="2" s="1"/>
  <c r="M238" i="2" s="1"/>
  <c r="M239" i="2" s="1"/>
  <c r="M240" i="2" s="1"/>
  <c r="M241" i="2" s="1"/>
  <c r="M242" i="2" s="1"/>
  <c r="M243" i="2" s="1"/>
  <c r="M244" i="2" s="1"/>
  <c r="M245" i="2" s="1"/>
  <c r="M246" i="2" s="1"/>
  <c r="M247" i="2" s="1"/>
  <c r="M248" i="2" s="1"/>
  <c r="M249" i="2" s="1"/>
  <c r="M250" i="2" s="1"/>
  <c r="M3" i="2"/>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 i="2"/>
  <c r="C13" i="2"/>
  <c r="A13" i="2" s="1"/>
  <c r="C14" i="2"/>
  <c r="A14" i="2" s="1"/>
  <c r="C15" i="2"/>
  <c r="A15" i="2" s="1"/>
  <c r="C16" i="2"/>
  <c r="A16" i="2" s="1"/>
  <c r="C17" i="2"/>
  <c r="A17" i="2" s="1"/>
  <c r="C18" i="2"/>
  <c r="A18" i="2" s="1"/>
  <c r="C19" i="2"/>
  <c r="A19" i="2" s="1"/>
  <c r="C20" i="2"/>
  <c r="A20" i="2" s="1"/>
  <c r="C21" i="2"/>
  <c r="A21" i="2" s="1"/>
  <c r="C22" i="2"/>
  <c r="A22" i="2" s="1"/>
  <c r="C23" i="2"/>
  <c r="A23" i="2" s="1"/>
  <c r="C24" i="2"/>
  <c r="A24" i="2" s="1"/>
  <c r="C25" i="2"/>
  <c r="A25" i="2" s="1"/>
  <c r="C26" i="2"/>
  <c r="A26" i="2" s="1"/>
  <c r="C27" i="2"/>
  <c r="A27" i="2" s="1"/>
  <c r="C28" i="2"/>
  <c r="A28" i="2" s="1"/>
  <c r="C29" i="2"/>
  <c r="A29" i="2" s="1"/>
  <c r="C30" i="2"/>
  <c r="A30" i="2" s="1"/>
  <c r="C31" i="2"/>
  <c r="A31" i="2" s="1"/>
  <c r="C32" i="2"/>
  <c r="A32" i="2" s="1"/>
  <c r="C33" i="2"/>
  <c r="A33" i="2" s="1"/>
  <c r="C34" i="2"/>
  <c r="A34" i="2" s="1"/>
  <c r="C35" i="2"/>
  <c r="A35" i="2" s="1"/>
  <c r="C36" i="2"/>
  <c r="A36" i="2" s="1"/>
  <c r="C37" i="2"/>
  <c r="A37" i="2" s="1"/>
  <c r="C38" i="2"/>
  <c r="A38" i="2" s="1"/>
  <c r="C39" i="2"/>
  <c r="A39" i="2" s="1"/>
  <c r="C40" i="2"/>
  <c r="A40" i="2" s="1"/>
  <c r="C41" i="2"/>
  <c r="A41" i="2" s="1"/>
  <c r="C42" i="2"/>
  <c r="A42" i="2" s="1"/>
  <c r="C43" i="2"/>
  <c r="A43" i="2" s="1"/>
  <c r="C44" i="2"/>
  <c r="A44" i="2" s="1"/>
  <c r="C45" i="2"/>
  <c r="A45" i="2" s="1"/>
  <c r="C46" i="2"/>
  <c r="A46" i="2" s="1"/>
  <c r="C47" i="2"/>
  <c r="A47" i="2" s="1"/>
  <c r="C48" i="2"/>
  <c r="A48" i="2" s="1"/>
  <c r="C49" i="2"/>
  <c r="A49" i="2" s="1"/>
  <c r="C50" i="2"/>
  <c r="A50" i="2" s="1"/>
  <c r="C51" i="2"/>
  <c r="A51" i="2" s="1"/>
  <c r="C52" i="2"/>
  <c r="A52" i="2" s="1"/>
  <c r="C53" i="2"/>
  <c r="A53" i="2" s="1"/>
  <c r="C54" i="2"/>
  <c r="A54" i="2" s="1"/>
  <c r="C55" i="2"/>
  <c r="A55" i="2" s="1"/>
  <c r="C56" i="2"/>
  <c r="A56" i="2" s="1"/>
  <c r="C57" i="2"/>
  <c r="A57" i="2" s="1"/>
  <c r="C58" i="2"/>
  <c r="A58" i="2" s="1"/>
  <c r="C59" i="2"/>
  <c r="A59" i="2" s="1"/>
  <c r="C60" i="2"/>
  <c r="A60" i="2" s="1"/>
  <c r="C61" i="2"/>
  <c r="A61" i="2" s="1"/>
  <c r="C62" i="2"/>
  <c r="A62" i="2" s="1"/>
  <c r="C63" i="2"/>
  <c r="A63" i="2" s="1"/>
  <c r="C64" i="2"/>
  <c r="A64" i="2" s="1"/>
  <c r="C65" i="2"/>
  <c r="A65" i="2" s="1"/>
  <c r="C66" i="2"/>
  <c r="A66" i="2" s="1"/>
  <c r="C67" i="2"/>
  <c r="A67" i="2" s="1"/>
  <c r="C68" i="2"/>
  <c r="A68" i="2" s="1"/>
  <c r="C69" i="2"/>
  <c r="A69" i="2" s="1"/>
  <c r="C70" i="2"/>
  <c r="A70" i="2" s="1"/>
  <c r="C71" i="2"/>
  <c r="A71" i="2" s="1"/>
  <c r="C72" i="2"/>
  <c r="A72" i="2" s="1"/>
  <c r="C73" i="2"/>
  <c r="A73" i="2" s="1"/>
  <c r="C74" i="2"/>
  <c r="A74" i="2" s="1"/>
  <c r="C75" i="2"/>
  <c r="A75" i="2" s="1"/>
  <c r="C76" i="2"/>
  <c r="A76" i="2" s="1"/>
  <c r="C77" i="2"/>
  <c r="A77" i="2" s="1"/>
  <c r="C78" i="2"/>
  <c r="A78" i="2" s="1"/>
  <c r="C79" i="2"/>
  <c r="A79" i="2" s="1"/>
  <c r="C80" i="2"/>
  <c r="A80" i="2" s="1"/>
  <c r="C81" i="2"/>
  <c r="A81" i="2" s="1"/>
  <c r="C82" i="2"/>
  <c r="A82" i="2" s="1"/>
  <c r="C83" i="2"/>
  <c r="A83" i="2" s="1"/>
  <c r="C84" i="2"/>
  <c r="A84" i="2" s="1"/>
  <c r="C85" i="2"/>
  <c r="A85" i="2" s="1"/>
  <c r="C86" i="2"/>
  <c r="A86" i="2" s="1"/>
  <c r="C87" i="2"/>
  <c r="A87" i="2" s="1"/>
  <c r="C88" i="2"/>
  <c r="A88" i="2" s="1"/>
  <c r="C89" i="2"/>
  <c r="A89" i="2" s="1"/>
  <c r="C90" i="2"/>
  <c r="A90" i="2" s="1"/>
  <c r="C91" i="2"/>
  <c r="A91" i="2" s="1"/>
  <c r="C92" i="2"/>
  <c r="A92" i="2" s="1"/>
  <c r="C93" i="2"/>
  <c r="A93" i="2" s="1"/>
  <c r="C94" i="2"/>
  <c r="A94" i="2" s="1"/>
  <c r="C95" i="2"/>
  <c r="A95" i="2" s="1"/>
  <c r="C96" i="2"/>
  <c r="A96" i="2" s="1"/>
  <c r="C97" i="2"/>
  <c r="A97" i="2" s="1"/>
  <c r="C98" i="2"/>
  <c r="A98" i="2" s="1"/>
  <c r="C99" i="2"/>
  <c r="A99" i="2" s="1"/>
  <c r="C100" i="2"/>
  <c r="A100" i="2" s="1"/>
  <c r="C101" i="2"/>
  <c r="A101" i="2" s="1"/>
  <c r="C102" i="2"/>
  <c r="A102" i="2" s="1"/>
  <c r="C103" i="2"/>
  <c r="A103" i="2" s="1"/>
  <c r="C104" i="2"/>
  <c r="A104" i="2" s="1"/>
  <c r="C105" i="2"/>
  <c r="A105" i="2" s="1"/>
  <c r="C106" i="2"/>
  <c r="A106" i="2" s="1"/>
  <c r="C107" i="2"/>
  <c r="A107" i="2" s="1"/>
  <c r="C108" i="2"/>
  <c r="A108" i="2" s="1"/>
  <c r="C109" i="2"/>
  <c r="A109" i="2" s="1"/>
  <c r="C110" i="2"/>
  <c r="A110" i="2" s="1"/>
  <c r="C111" i="2"/>
  <c r="A111" i="2" s="1"/>
  <c r="C112" i="2"/>
  <c r="A112" i="2" s="1"/>
  <c r="C113" i="2"/>
  <c r="A113" i="2" s="1"/>
  <c r="C114" i="2"/>
  <c r="A114" i="2" s="1"/>
  <c r="C115" i="2"/>
  <c r="A115" i="2" s="1"/>
  <c r="C116" i="2"/>
  <c r="A116" i="2" s="1"/>
  <c r="C117" i="2"/>
  <c r="A117" i="2" s="1"/>
  <c r="C118" i="2"/>
  <c r="A118" i="2" s="1"/>
  <c r="C119" i="2"/>
  <c r="A119" i="2" s="1"/>
  <c r="C120" i="2"/>
  <c r="A120" i="2" s="1"/>
  <c r="C121" i="2"/>
  <c r="A121" i="2" s="1"/>
  <c r="C122" i="2"/>
  <c r="A122" i="2" s="1"/>
  <c r="C123" i="2"/>
  <c r="A123" i="2" s="1"/>
  <c r="C124" i="2"/>
  <c r="A124" i="2" s="1"/>
  <c r="C125" i="2"/>
  <c r="A125" i="2" s="1"/>
  <c r="C126" i="2"/>
  <c r="A126" i="2" s="1"/>
  <c r="C127" i="2"/>
  <c r="A127" i="2" s="1"/>
  <c r="C128" i="2"/>
  <c r="A128" i="2" s="1"/>
  <c r="C129" i="2"/>
  <c r="A129" i="2" s="1"/>
  <c r="C130" i="2"/>
  <c r="A130" i="2" s="1"/>
  <c r="C131" i="2"/>
  <c r="A131" i="2" s="1"/>
  <c r="C132" i="2"/>
  <c r="A132" i="2" s="1"/>
  <c r="C133" i="2"/>
  <c r="A133" i="2" s="1"/>
  <c r="C134" i="2"/>
  <c r="A134" i="2" s="1"/>
  <c r="C135" i="2"/>
  <c r="A135" i="2" s="1"/>
  <c r="C136" i="2"/>
  <c r="A136" i="2" s="1"/>
  <c r="C137" i="2"/>
  <c r="A137" i="2" s="1"/>
  <c r="C138" i="2"/>
  <c r="A138" i="2" s="1"/>
  <c r="C139" i="2"/>
  <c r="A139" i="2" s="1"/>
  <c r="C140" i="2"/>
  <c r="A140" i="2" s="1"/>
  <c r="C141" i="2"/>
  <c r="A141" i="2" s="1"/>
  <c r="C142" i="2"/>
  <c r="A142" i="2" s="1"/>
  <c r="C143" i="2"/>
  <c r="A143" i="2" s="1"/>
  <c r="C144" i="2"/>
  <c r="A144" i="2" s="1"/>
  <c r="C145" i="2"/>
  <c r="A145" i="2" s="1"/>
  <c r="C146" i="2"/>
  <c r="A146" i="2" s="1"/>
  <c r="C147" i="2"/>
  <c r="A147" i="2" s="1"/>
  <c r="C148" i="2"/>
  <c r="A148" i="2" s="1"/>
  <c r="C149" i="2"/>
  <c r="A149" i="2" s="1"/>
  <c r="C150" i="2"/>
  <c r="A150" i="2" s="1"/>
  <c r="C151" i="2"/>
  <c r="A151" i="2" s="1"/>
  <c r="C152" i="2"/>
  <c r="A152" i="2" s="1"/>
  <c r="C153" i="2"/>
  <c r="A153" i="2" s="1"/>
  <c r="C154" i="2"/>
  <c r="A154" i="2" s="1"/>
  <c r="C155" i="2"/>
  <c r="A155" i="2" s="1"/>
  <c r="C156" i="2"/>
  <c r="A156" i="2" s="1"/>
  <c r="C157" i="2"/>
  <c r="A157" i="2" s="1"/>
  <c r="C158" i="2"/>
  <c r="A158" i="2" s="1"/>
  <c r="C159" i="2"/>
  <c r="A159" i="2" s="1"/>
  <c r="C160" i="2"/>
  <c r="A160" i="2" s="1"/>
  <c r="C161" i="2"/>
  <c r="A161" i="2" s="1"/>
  <c r="C162" i="2"/>
  <c r="A162" i="2" s="1"/>
  <c r="C163" i="2"/>
  <c r="A163" i="2" s="1"/>
  <c r="C164" i="2"/>
  <c r="A164" i="2" s="1"/>
  <c r="C165" i="2"/>
  <c r="A165" i="2" s="1"/>
  <c r="C166" i="2"/>
  <c r="A166" i="2" s="1"/>
  <c r="C167" i="2"/>
  <c r="A167" i="2" s="1"/>
  <c r="C168" i="2"/>
  <c r="A168" i="2" s="1"/>
  <c r="C169" i="2"/>
  <c r="A169" i="2" s="1"/>
  <c r="C170" i="2"/>
  <c r="A170" i="2" s="1"/>
  <c r="C171" i="2"/>
  <c r="A171" i="2" s="1"/>
  <c r="C172" i="2"/>
  <c r="A172" i="2" s="1"/>
  <c r="C173" i="2"/>
  <c r="A173" i="2" s="1"/>
  <c r="C174" i="2"/>
  <c r="A174" i="2" s="1"/>
  <c r="C175" i="2"/>
  <c r="A175" i="2" s="1"/>
  <c r="C176" i="2"/>
  <c r="A176" i="2" s="1"/>
  <c r="C177" i="2"/>
  <c r="A177" i="2" s="1"/>
  <c r="C178" i="2"/>
  <c r="A178" i="2" s="1"/>
  <c r="C179" i="2"/>
  <c r="A179" i="2" s="1"/>
  <c r="C180" i="2"/>
  <c r="A180" i="2" s="1"/>
  <c r="C181" i="2"/>
  <c r="A181" i="2" s="1"/>
  <c r="C182" i="2"/>
  <c r="A182" i="2" s="1"/>
  <c r="C183" i="2"/>
  <c r="A183" i="2" s="1"/>
  <c r="C184" i="2"/>
  <c r="A184" i="2" s="1"/>
  <c r="C185" i="2"/>
  <c r="A185" i="2" s="1"/>
  <c r="C186" i="2"/>
  <c r="A186" i="2" s="1"/>
  <c r="C187" i="2"/>
  <c r="A187" i="2" s="1"/>
  <c r="C188" i="2"/>
  <c r="A188" i="2" s="1"/>
  <c r="C189" i="2"/>
  <c r="A189" i="2" s="1"/>
  <c r="C190" i="2"/>
  <c r="A190" i="2" s="1"/>
  <c r="C191" i="2"/>
  <c r="A191" i="2" s="1"/>
  <c r="C192" i="2"/>
  <c r="A192" i="2" s="1"/>
  <c r="C193" i="2"/>
  <c r="A193" i="2" s="1"/>
  <c r="C194" i="2"/>
  <c r="A194" i="2" s="1"/>
  <c r="C195" i="2"/>
  <c r="A195" i="2" s="1"/>
  <c r="C196" i="2"/>
  <c r="A196" i="2" s="1"/>
  <c r="C197" i="2"/>
  <c r="A197" i="2" s="1"/>
  <c r="C198" i="2"/>
  <c r="A198" i="2" s="1"/>
  <c r="C199" i="2"/>
  <c r="A199" i="2" s="1"/>
  <c r="C200" i="2"/>
  <c r="A200" i="2" s="1"/>
  <c r="C201" i="2"/>
  <c r="A201" i="2" s="1"/>
  <c r="C202" i="2"/>
  <c r="A202" i="2" s="1"/>
  <c r="C203" i="2"/>
  <c r="A203" i="2" s="1"/>
  <c r="C204" i="2"/>
  <c r="A204" i="2" s="1"/>
  <c r="C205" i="2"/>
  <c r="A205" i="2" s="1"/>
  <c r="C206" i="2"/>
  <c r="A206" i="2" s="1"/>
  <c r="C207" i="2"/>
  <c r="A207" i="2" s="1"/>
  <c r="C208" i="2"/>
  <c r="A208" i="2" s="1"/>
  <c r="C209" i="2"/>
  <c r="A209" i="2" s="1"/>
  <c r="C210" i="2"/>
  <c r="A210" i="2" s="1"/>
  <c r="C211" i="2"/>
  <c r="A211" i="2" s="1"/>
  <c r="C212" i="2"/>
  <c r="A212" i="2" s="1"/>
  <c r="C213" i="2"/>
  <c r="A213" i="2" s="1"/>
  <c r="C214" i="2"/>
  <c r="A214" i="2" s="1"/>
  <c r="C215" i="2"/>
  <c r="A215" i="2" s="1"/>
  <c r="C216" i="2"/>
  <c r="A216" i="2" s="1"/>
  <c r="C217" i="2"/>
  <c r="A217" i="2" s="1"/>
  <c r="C218" i="2"/>
  <c r="A218" i="2" s="1"/>
  <c r="C219" i="2"/>
  <c r="A219" i="2" s="1"/>
  <c r="C220" i="2"/>
  <c r="A220" i="2" s="1"/>
  <c r="C221" i="2"/>
  <c r="A221" i="2" s="1"/>
  <c r="C222" i="2"/>
  <c r="A222" i="2" s="1"/>
  <c r="C223" i="2"/>
  <c r="A223" i="2" s="1"/>
  <c r="C224" i="2"/>
  <c r="A224" i="2" s="1"/>
  <c r="C225" i="2"/>
  <c r="A225" i="2" s="1"/>
  <c r="C226" i="2"/>
  <c r="A226" i="2" s="1"/>
  <c r="C227" i="2"/>
  <c r="A227" i="2" s="1"/>
  <c r="C228" i="2"/>
  <c r="A228" i="2" s="1"/>
  <c r="C229" i="2"/>
  <c r="A229" i="2" s="1"/>
  <c r="C230" i="2"/>
  <c r="A230" i="2" s="1"/>
  <c r="C231" i="2"/>
  <c r="A231" i="2" s="1"/>
  <c r="C232" i="2"/>
  <c r="A232" i="2" s="1"/>
  <c r="C233" i="2"/>
  <c r="A233" i="2" s="1"/>
  <c r="C234" i="2"/>
  <c r="A234" i="2" s="1"/>
  <c r="C235" i="2"/>
  <c r="A235" i="2" s="1"/>
  <c r="C236" i="2"/>
  <c r="A236" i="2" s="1"/>
  <c r="C237" i="2"/>
  <c r="A237" i="2" s="1"/>
  <c r="C238" i="2"/>
  <c r="A238" i="2" s="1"/>
  <c r="C239" i="2"/>
  <c r="A239" i="2" s="1"/>
  <c r="C240" i="2"/>
  <c r="A240" i="2" s="1"/>
  <c r="C241" i="2"/>
  <c r="A241" i="2" s="1"/>
  <c r="C242" i="2"/>
  <c r="A242" i="2" s="1"/>
  <c r="C243" i="2"/>
  <c r="A243" i="2" s="1"/>
  <c r="C244" i="2"/>
  <c r="A244" i="2" s="1"/>
  <c r="C245" i="2"/>
  <c r="A245" i="2" s="1"/>
  <c r="C246" i="2"/>
  <c r="A246" i="2" s="1"/>
  <c r="C247" i="2"/>
  <c r="A247" i="2" s="1"/>
  <c r="C248" i="2"/>
  <c r="A248" i="2" s="1"/>
  <c r="C249" i="2"/>
  <c r="A249" i="2" s="1"/>
  <c r="C250" i="2"/>
  <c r="A250" i="2" s="1"/>
  <c r="C3" i="2"/>
  <c r="A3" i="2" s="1"/>
  <c r="C4" i="2"/>
  <c r="A4" i="2" s="1"/>
  <c r="C5" i="2"/>
  <c r="A5" i="2" s="1"/>
  <c r="C6" i="2"/>
  <c r="A6" i="2" s="1"/>
  <c r="C7" i="2"/>
  <c r="A7" i="2" s="1"/>
  <c r="C8" i="2"/>
  <c r="A8" i="2" s="1"/>
  <c r="C9" i="2"/>
  <c r="A9" i="2" s="1"/>
  <c r="C10" i="2"/>
  <c r="A10" i="2" s="1"/>
  <c r="C11" i="2"/>
  <c r="A11" i="2" s="1"/>
  <c r="C12" i="2"/>
  <c r="A12" i="2" s="1"/>
  <c r="C2" i="2"/>
  <c r="A2" i="2" s="1"/>
</calcChain>
</file>

<file path=xl/sharedStrings.xml><?xml version="1.0" encoding="utf-8"?>
<sst xmlns="http://schemas.openxmlformats.org/spreadsheetml/2006/main" count="1631" uniqueCount="1114">
  <si>
    <t>Eil. Nr.</t>
  </si>
  <si>
    <t>AUDITO ĮMONĖS ATASKAITA
DĖL PINIGŲ PLOVIMO IR (ARBA) TERORISTŲ FINANSAVIMO PREVENCIJOS PRIEMONIŲ ĮGYVENDINIMO</t>
  </si>
  <si>
    <t>(užpildymo data)</t>
  </si>
  <si>
    <r>
      <t>Audito įmonės pavadinimas arba auditoriaus, kuris audito veikla verčiasi savarankiškai, vardas, pavardė</t>
    </r>
    <r>
      <rPr>
        <vertAlign val="superscript"/>
        <sz val="11"/>
        <color theme="1"/>
        <rFont val="Times New Roman"/>
        <family val="1"/>
        <charset val="186"/>
      </rPr>
      <t>1</t>
    </r>
  </si>
  <si>
    <t>(nuo)</t>
  </si>
  <si>
    <t>(iki)</t>
  </si>
  <si>
    <r>
      <t>Audito įmonės kodas</t>
    </r>
    <r>
      <rPr>
        <vertAlign val="superscript"/>
        <sz val="11"/>
        <color theme="1"/>
        <rFont val="Times New Roman"/>
        <family val="1"/>
        <charset val="186"/>
      </rPr>
      <t>2</t>
    </r>
  </si>
  <si>
    <r>
      <t>Audito įmonės</t>
    </r>
    <r>
      <rPr>
        <vertAlign val="superscript"/>
        <sz val="11"/>
        <color theme="1"/>
        <rFont val="Times New Roman"/>
        <family val="1"/>
        <charset val="186"/>
      </rPr>
      <t>3</t>
    </r>
    <r>
      <rPr>
        <sz val="11"/>
        <color theme="1"/>
        <rFont val="Times New Roman"/>
        <family val="1"/>
        <charset val="186"/>
      </rPr>
      <t xml:space="preserve"> finansiniai metai</t>
    </r>
    <r>
      <rPr>
        <vertAlign val="superscript"/>
        <sz val="11"/>
        <color theme="1"/>
        <rFont val="Times New Roman"/>
        <family val="1"/>
        <charset val="186"/>
      </rPr>
      <t>4</t>
    </r>
  </si>
  <si>
    <t>Klausimai</t>
  </si>
  <si>
    <t>Atsakymai</t>
  </si>
  <si>
    <t>klientų ir naudos gavėjų tapatybės nustatymu ir tikrinimu?</t>
  </si>
  <si>
    <t xml:space="preserve">rizikos vertinimu, rizikos valdymu, atsižvelgiant į Pinigų plovimo ir teroristų finansavimo prevencijos įstatymo 29 straipsnio 2 dalyje nustatytas rizikos rūšis?
</t>
  </si>
  <si>
    <r>
      <t xml:space="preserve">Ar audito įmonėje yra nustatyta atitinkama vidaus politika ir vidaus kontrolės procedūros, susijusios su:
</t>
    </r>
    <r>
      <rPr>
        <i/>
        <sz val="9"/>
        <color theme="1"/>
        <rFont val="Times New Roman"/>
        <family val="1"/>
        <charset val="186"/>
      </rPr>
      <t>(Pinigų plovimo ir teroristų finansavimo prevencijos įstatymo 29 straipsnio 1 dalis)</t>
    </r>
    <r>
      <rPr>
        <sz val="11"/>
        <color theme="1"/>
        <rFont val="Times New Roman"/>
        <family val="1"/>
        <charset val="186"/>
      </rPr>
      <t xml:space="preserve">
</t>
    </r>
  </si>
  <si>
    <t xml:space="preserve">dalykinių santykių ir (arba) operacijų stebėsenos organizavimu?
</t>
  </si>
  <si>
    <t xml:space="preserve">tarptautinių finansinių sankcijų, ribojamųjų priemonių įgyvendinimu?
</t>
  </si>
  <si>
    <t xml:space="preserve">pranešimų ir informacijos pateikimu Finansinių nusikaltimų tyrimo tarnybai?
</t>
  </si>
  <si>
    <t>registracijos žurnalų tvarkymu?</t>
  </si>
  <si>
    <t>Pinigų plovimo ir teroristų finansavimo prevencijos įstatyme nurodytos informacijos saugojimu?</t>
  </si>
  <si>
    <t>kliento ir naudos gavėjo tapatybės nustatymo informacijos atnaujinimu?</t>
  </si>
  <si>
    <t>1.</t>
  </si>
  <si>
    <t>1.1.</t>
  </si>
  <si>
    <t>1.2.</t>
  </si>
  <si>
    <t>1.3.</t>
  </si>
  <si>
    <t>1.4.</t>
  </si>
  <si>
    <t>1.5.</t>
  </si>
  <si>
    <t>1.6.</t>
  </si>
  <si>
    <t>1.7.</t>
  </si>
  <si>
    <t>1.8.</t>
  </si>
  <si>
    <t>1.9.</t>
  </si>
  <si>
    <t>Taip</t>
  </si>
  <si>
    <t>Ne</t>
  </si>
  <si>
    <t>2.</t>
  </si>
  <si>
    <r>
      <t xml:space="preserve">Ar audito įmonėje yra paskirtas (paskirti) vadovaujantis (vadovaujantys) darbuotojas (darbuotojai), kuris (kurie) organizuotų pinigų plovimo ir (ar) teroristų finansavimo prevencijos priemonių įgyvendinimą ir bendradarbiautų su Finansinių nusikaltimų tyrimo tarnyba?
</t>
    </r>
    <r>
      <rPr>
        <i/>
        <sz val="9"/>
        <color theme="1"/>
        <rFont val="Times New Roman"/>
        <family val="1"/>
        <charset val="186"/>
      </rPr>
      <t>(Pinigų plovimo ir teroristų finansavimo prevencijos įstatymo 22 straipsnio 1 dalis)</t>
    </r>
  </si>
  <si>
    <t>3.</t>
  </si>
  <si>
    <r>
      <rPr>
        <vertAlign val="superscript"/>
        <sz val="9"/>
        <color theme="1"/>
        <rFont val="Times New Roman"/>
        <family val="1"/>
        <charset val="186"/>
      </rPr>
      <t>1</t>
    </r>
    <r>
      <rPr>
        <sz val="9"/>
        <color theme="1"/>
        <rFont val="Times New Roman"/>
        <family val="1"/>
        <charset val="186"/>
      </rPr>
      <t xml:space="preserve"> Audito įmonė (juridinis asmuo) nurodo savo pavadinimą, o auditorius, kuris audito veikla verčiasi savarankiškai, ‒ vardą ir pavardę.</t>
    </r>
    <r>
      <rPr>
        <vertAlign val="superscript"/>
        <sz val="9"/>
        <color theme="1"/>
        <rFont val="Times New Roman"/>
        <family val="1"/>
        <charset val="186"/>
      </rPr>
      <t/>
    </r>
  </si>
  <si>
    <r>
      <rPr>
        <vertAlign val="superscript"/>
        <sz val="9"/>
        <color theme="1"/>
        <rFont val="Times New Roman"/>
        <family val="1"/>
        <charset val="186"/>
      </rPr>
      <t>2</t>
    </r>
    <r>
      <rPr>
        <sz val="9"/>
        <color theme="1"/>
        <rFont val="Times New Roman"/>
        <family val="1"/>
        <charset val="186"/>
      </rPr>
      <t xml:space="preserve"> Audito įmonė (juridinis asmuo) nurodo savo įmonės kodą, o auditorius, kuris audito veikla verčiasi savarankiškai, ‒ asmens kodą.</t>
    </r>
  </si>
  <si>
    <r>
      <rPr>
        <vertAlign val="superscript"/>
        <sz val="9"/>
        <color theme="1"/>
        <rFont val="Times New Roman"/>
        <family val="1"/>
        <charset val="186"/>
      </rPr>
      <t>3</t>
    </r>
    <r>
      <rPr>
        <sz val="9"/>
        <color theme="1"/>
        <rFont val="Times New Roman"/>
        <family val="1"/>
        <charset val="186"/>
      </rPr>
      <t xml:space="preserve"> Vadovaujantis Lietuvos Respublikos finansinių ataskaitų audito įstatymu, auditoriams, kurie audito veikla verčiasi savarankiškai, mutatis mutandis taikomos minėto įstatymo nuostatos, reglamentuojančios audito įmonių veiklą. Kai audito įmonės ataskaitoje dėl pinigų plovimo ir (arba) teroristų finansavimo prevencijos priemonių įgyvendinimo vartojamas žodis „audito įmonė“ tai suprantama, kaip audito įmonė (juridinis asmuo) ir auditorius, kuris audito veikla verčiasi savarankiškai, jeigu nenurodyta kitaip.
</t>
    </r>
  </si>
  <si>
    <r>
      <rPr>
        <vertAlign val="superscript"/>
        <sz val="9"/>
        <color theme="1"/>
        <rFont val="Times New Roman"/>
        <family val="1"/>
        <charset val="186"/>
      </rPr>
      <t>4</t>
    </r>
    <r>
      <rPr>
        <sz val="9"/>
        <color theme="1"/>
        <rFont val="Times New Roman"/>
        <family val="1"/>
        <charset val="186"/>
      </rPr>
      <t xml:space="preserve"> Nurodomi audito įmonės finansiniai metai (t. y. ataskaitinis laikotarpis), už kuriuos teikiama audito įmonės ataskaita dėl pinigų plovimo ir (arba) teroristų finansavimo prevencijos priemonių įgyvendinimo.</t>
    </r>
  </si>
  <si>
    <r>
      <rPr>
        <vertAlign val="superscript"/>
        <sz val="9"/>
        <color theme="1"/>
        <rFont val="Times New Roman"/>
        <family val="1"/>
        <charset val="186"/>
      </rPr>
      <t>5</t>
    </r>
    <r>
      <rPr>
        <sz val="9"/>
        <color theme="1"/>
        <rFont val="Times New Roman"/>
        <family val="1"/>
        <charset val="186"/>
      </rPr>
      <t xml:space="preserve"> Suprantama taip kaip apibrėžta Pinigų plovimo ir teroristų finansavimo prevencijos įstatymo 2 straipsnio 11 dalyje.</t>
    </r>
  </si>
  <si>
    <t>Afghanistan</t>
  </si>
  <si>
    <t>AFG</t>
  </si>
  <si>
    <t>Albania</t>
  </si>
  <si>
    <t>ALB</t>
  </si>
  <si>
    <t>Algeria</t>
  </si>
  <si>
    <t>DZA</t>
  </si>
  <si>
    <t>American Samoa</t>
  </si>
  <si>
    <t>ASM</t>
  </si>
  <si>
    <t>Andorra</t>
  </si>
  <si>
    <t>AND</t>
  </si>
  <si>
    <t>Angola</t>
  </si>
  <si>
    <t>AGO</t>
  </si>
  <si>
    <t>Anguilla</t>
  </si>
  <si>
    <t>AIA</t>
  </si>
  <si>
    <t>Antarctica</t>
  </si>
  <si>
    <t>ATA</t>
  </si>
  <si>
    <t>Antigua and Barbuda</t>
  </si>
  <si>
    <t>ATG</t>
  </si>
  <si>
    <t>Argentina</t>
  </si>
  <si>
    <t>ARG</t>
  </si>
  <si>
    <t>Armenia</t>
  </si>
  <si>
    <t>ARM</t>
  </si>
  <si>
    <t>Aruba</t>
  </si>
  <si>
    <t>ABW</t>
  </si>
  <si>
    <t>Australia</t>
  </si>
  <si>
    <t>AUS</t>
  </si>
  <si>
    <t>Austria</t>
  </si>
  <si>
    <t>AUT</t>
  </si>
  <si>
    <t>Azerbaijan</t>
  </si>
  <si>
    <t>AZE</t>
  </si>
  <si>
    <t>Bahamas (the)</t>
  </si>
  <si>
    <t>BHS</t>
  </si>
  <si>
    <t>Bahrain</t>
  </si>
  <si>
    <t>BHR</t>
  </si>
  <si>
    <t>Bangladesh</t>
  </si>
  <si>
    <t>BGD</t>
  </si>
  <si>
    <t>Barbados</t>
  </si>
  <si>
    <t>BRB</t>
  </si>
  <si>
    <t>Belarus</t>
  </si>
  <si>
    <t>BLR</t>
  </si>
  <si>
    <t>Belgium</t>
  </si>
  <si>
    <t>BEL</t>
  </si>
  <si>
    <t>Belize</t>
  </si>
  <si>
    <t>BLZ</t>
  </si>
  <si>
    <t>Benin</t>
  </si>
  <si>
    <t>BEN</t>
  </si>
  <si>
    <t>Bermuda</t>
  </si>
  <si>
    <t>BMU</t>
  </si>
  <si>
    <t>Bhutan</t>
  </si>
  <si>
    <t>BTN</t>
  </si>
  <si>
    <t>Bolivia (Plurinational State of)</t>
  </si>
  <si>
    <t>BOL</t>
  </si>
  <si>
    <t>Bonaire, Sint Eustatius and Saba</t>
  </si>
  <si>
    <t>BES</t>
  </si>
  <si>
    <t>Bosnia and Herzegovina</t>
  </si>
  <si>
    <t>BIH</t>
  </si>
  <si>
    <t>Botswana</t>
  </si>
  <si>
    <t>BWA</t>
  </si>
  <si>
    <t>Bouvet Island</t>
  </si>
  <si>
    <t>BVT</t>
  </si>
  <si>
    <t>Brazil</t>
  </si>
  <si>
    <t>BRA</t>
  </si>
  <si>
    <t>British Indian Ocean Territory (the)</t>
  </si>
  <si>
    <t>IOT</t>
  </si>
  <si>
    <t>Brunei Darussalam</t>
  </si>
  <si>
    <t>BRN</t>
  </si>
  <si>
    <t>Bulgaria</t>
  </si>
  <si>
    <t>BGR</t>
  </si>
  <si>
    <t>Burkina Faso</t>
  </si>
  <si>
    <t>BFA</t>
  </si>
  <si>
    <t>Burundi</t>
  </si>
  <si>
    <t>BDI</t>
  </si>
  <si>
    <t>Cabo Verde</t>
  </si>
  <si>
    <t>CPV</t>
  </si>
  <si>
    <t>Cambodia</t>
  </si>
  <si>
    <t>KHM</t>
  </si>
  <si>
    <t>Cameroon</t>
  </si>
  <si>
    <t>CMR</t>
  </si>
  <si>
    <t>Canada</t>
  </si>
  <si>
    <t>CAN</t>
  </si>
  <si>
    <t>Cayman Islands (the)</t>
  </si>
  <si>
    <t>CYM</t>
  </si>
  <si>
    <t>Central African Republic (the)</t>
  </si>
  <si>
    <t>CAF</t>
  </si>
  <si>
    <t>Chad</t>
  </si>
  <si>
    <t>TCD</t>
  </si>
  <si>
    <t>Chile</t>
  </si>
  <si>
    <t>CHL</t>
  </si>
  <si>
    <t>China</t>
  </si>
  <si>
    <t>CHN</t>
  </si>
  <si>
    <t>Christmas Island</t>
  </si>
  <si>
    <t>CXR</t>
  </si>
  <si>
    <t>Cocos (Keeling) Islands (the)</t>
  </si>
  <si>
    <t>CCK</t>
  </si>
  <si>
    <t>Colombia</t>
  </si>
  <si>
    <t>COL</t>
  </si>
  <si>
    <t>Comoros (the)</t>
  </si>
  <si>
    <t>COM</t>
  </si>
  <si>
    <t>Congo (the Democratic Republic of the)</t>
  </si>
  <si>
    <t>COD</t>
  </si>
  <si>
    <t>Congo (the)</t>
  </si>
  <si>
    <t>COG</t>
  </si>
  <si>
    <t>Cook Islands (the)</t>
  </si>
  <si>
    <t>COK</t>
  </si>
  <si>
    <t>Costa Rica</t>
  </si>
  <si>
    <t>CRI</t>
  </si>
  <si>
    <t>Croatia</t>
  </si>
  <si>
    <t>HRV</t>
  </si>
  <si>
    <t>Cuba</t>
  </si>
  <si>
    <t>CUB</t>
  </si>
  <si>
    <t>Curaçao</t>
  </si>
  <si>
    <t>CUW</t>
  </si>
  <si>
    <t>Cyprus</t>
  </si>
  <si>
    <t>CYP</t>
  </si>
  <si>
    <t>Czechia</t>
  </si>
  <si>
    <t>CZE</t>
  </si>
  <si>
    <t>Côte d'Ivoire</t>
  </si>
  <si>
    <t>CIV</t>
  </si>
  <si>
    <t>Denmark</t>
  </si>
  <si>
    <t>DNK</t>
  </si>
  <si>
    <t>Djibouti</t>
  </si>
  <si>
    <t>DJI</t>
  </si>
  <si>
    <t>Dominica</t>
  </si>
  <si>
    <t>DMA</t>
  </si>
  <si>
    <t>Dominican Republic (the)</t>
  </si>
  <si>
    <t>DOM</t>
  </si>
  <si>
    <t>Ecuador</t>
  </si>
  <si>
    <t>ECU</t>
  </si>
  <si>
    <t>Egypt</t>
  </si>
  <si>
    <t>EGY</t>
  </si>
  <si>
    <t>El Salvador</t>
  </si>
  <si>
    <t>SLV</t>
  </si>
  <si>
    <t>Equatorial Guinea</t>
  </si>
  <si>
    <t>GNQ</t>
  </si>
  <si>
    <t>Eritrea</t>
  </si>
  <si>
    <t>ERI</t>
  </si>
  <si>
    <t>Estonia</t>
  </si>
  <si>
    <t>EST</t>
  </si>
  <si>
    <t>Eswatini</t>
  </si>
  <si>
    <t>SWZ</t>
  </si>
  <si>
    <t>Ethiopia</t>
  </si>
  <si>
    <t>ETH</t>
  </si>
  <si>
    <t>Falkland Islands (the) [Malvinas]</t>
  </si>
  <si>
    <t>FLK</t>
  </si>
  <si>
    <t>Faroe Islands (the)</t>
  </si>
  <si>
    <t>FRO</t>
  </si>
  <si>
    <t>Fiji</t>
  </si>
  <si>
    <t>FJI</t>
  </si>
  <si>
    <t>Finland</t>
  </si>
  <si>
    <t>FIN</t>
  </si>
  <si>
    <t>France</t>
  </si>
  <si>
    <t>FRA</t>
  </si>
  <si>
    <t>French Guiana</t>
  </si>
  <si>
    <t>GUF</t>
  </si>
  <si>
    <t>French Polynesia</t>
  </si>
  <si>
    <t>PYF</t>
  </si>
  <si>
    <t>French Southern Territories (the)</t>
  </si>
  <si>
    <t>ATF</t>
  </si>
  <si>
    <t>Gabon</t>
  </si>
  <si>
    <t>GAB</t>
  </si>
  <si>
    <t>Gambia (the)</t>
  </si>
  <si>
    <t>GMB</t>
  </si>
  <si>
    <t>Georgia</t>
  </si>
  <si>
    <t>GEO</t>
  </si>
  <si>
    <t>Germany</t>
  </si>
  <si>
    <t>DEU</t>
  </si>
  <si>
    <t>Ghana</t>
  </si>
  <si>
    <t>GHA</t>
  </si>
  <si>
    <t>Gibraltar</t>
  </si>
  <si>
    <t>GIB</t>
  </si>
  <si>
    <t>Greece</t>
  </si>
  <si>
    <t>GRC</t>
  </si>
  <si>
    <t>Greenland</t>
  </si>
  <si>
    <t>GRL</t>
  </si>
  <si>
    <t>Grenada</t>
  </si>
  <si>
    <t>GRD</t>
  </si>
  <si>
    <t>Guadeloupe</t>
  </si>
  <si>
    <t>GLP</t>
  </si>
  <si>
    <t>Guam</t>
  </si>
  <si>
    <t>GUM</t>
  </si>
  <si>
    <t>Guatemala</t>
  </si>
  <si>
    <t>GTM</t>
  </si>
  <si>
    <t>Guernsey</t>
  </si>
  <si>
    <t>GGY</t>
  </si>
  <si>
    <t>Guinea</t>
  </si>
  <si>
    <t>GIN</t>
  </si>
  <si>
    <t>Guinea-Bissau</t>
  </si>
  <si>
    <t>GNB</t>
  </si>
  <si>
    <t>Guyana</t>
  </si>
  <si>
    <t>GUY</t>
  </si>
  <si>
    <t>Haiti</t>
  </si>
  <si>
    <t>HTI</t>
  </si>
  <si>
    <t>Heard Island and McDonald Islands</t>
  </si>
  <si>
    <t>HMD</t>
  </si>
  <si>
    <t>Holy See (the)</t>
  </si>
  <si>
    <t>VAT</t>
  </si>
  <si>
    <t>Honduras</t>
  </si>
  <si>
    <t>HND</t>
  </si>
  <si>
    <t>Hong Kong</t>
  </si>
  <si>
    <t>HKG</t>
  </si>
  <si>
    <t>Hungary</t>
  </si>
  <si>
    <t>HUN</t>
  </si>
  <si>
    <t>Iceland</t>
  </si>
  <si>
    <t>ISL</t>
  </si>
  <si>
    <t>India</t>
  </si>
  <si>
    <t>IND</t>
  </si>
  <si>
    <t>Indonesia</t>
  </si>
  <si>
    <t>IDN</t>
  </si>
  <si>
    <t>Iran (Islamic Republic of)</t>
  </si>
  <si>
    <t>IRN</t>
  </si>
  <si>
    <t>Iraq</t>
  </si>
  <si>
    <t>IRQ</t>
  </si>
  <si>
    <t>Ireland</t>
  </si>
  <si>
    <t>IRL</t>
  </si>
  <si>
    <t>Isle of Man</t>
  </si>
  <si>
    <t>IMN</t>
  </si>
  <si>
    <t>Israel</t>
  </si>
  <si>
    <t>ISR</t>
  </si>
  <si>
    <t>Italy</t>
  </si>
  <si>
    <t>ITA</t>
  </si>
  <si>
    <t>Jamaica</t>
  </si>
  <si>
    <t>JAM</t>
  </si>
  <si>
    <t>Japan</t>
  </si>
  <si>
    <t>JPN</t>
  </si>
  <si>
    <t>Jersey</t>
  </si>
  <si>
    <t>JEY</t>
  </si>
  <si>
    <t>Jordan</t>
  </si>
  <si>
    <t>JOR</t>
  </si>
  <si>
    <t>Kazakhstan</t>
  </si>
  <si>
    <t>KAZ</t>
  </si>
  <si>
    <t>Kenya</t>
  </si>
  <si>
    <t>KEN</t>
  </si>
  <si>
    <t>Kiribati</t>
  </si>
  <si>
    <t>KIR</t>
  </si>
  <si>
    <t>Korea (the Democratic People's Republic of)</t>
  </si>
  <si>
    <t>PRK</t>
  </si>
  <si>
    <t>Korea (the Republic of)</t>
  </si>
  <si>
    <t>KOR</t>
  </si>
  <si>
    <t>Kuwait</t>
  </si>
  <si>
    <t>KWT</t>
  </si>
  <si>
    <t>Kyrgyzstan</t>
  </si>
  <si>
    <t>KGZ</t>
  </si>
  <si>
    <t>Lao People's Democratic Republic (the)</t>
  </si>
  <si>
    <t>LAO</t>
  </si>
  <si>
    <t>Latvia</t>
  </si>
  <si>
    <t>LVA</t>
  </si>
  <si>
    <t>Lebanon</t>
  </si>
  <si>
    <t>LBN</t>
  </si>
  <si>
    <t>Lesotho</t>
  </si>
  <si>
    <t>LSO</t>
  </si>
  <si>
    <t>Liberia</t>
  </si>
  <si>
    <t>LBR</t>
  </si>
  <si>
    <t>Libya</t>
  </si>
  <si>
    <t>LBY</t>
  </si>
  <si>
    <t>Liechtenstein</t>
  </si>
  <si>
    <t>LIE</t>
  </si>
  <si>
    <t>Lithuania</t>
  </si>
  <si>
    <t>LTU</t>
  </si>
  <si>
    <t>Luxembourg</t>
  </si>
  <si>
    <t>LUX</t>
  </si>
  <si>
    <t>Macao</t>
  </si>
  <si>
    <t>MAC</t>
  </si>
  <si>
    <t>Madagascar</t>
  </si>
  <si>
    <t>MDG</t>
  </si>
  <si>
    <t>Malawi</t>
  </si>
  <si>
    <t>MWI</t>
  </si>
  <si>
    <t>Malaysia</t>
  </si>
  <si>
    <t>MYS</t>
  </si>
  <si>
    <t>Maldives</t>
  </si>
  <si>
    <t>MDV</t>
  </si>
  <si>
    <t>Mali</t>
  </si>
  <si>
    <t>MLI</t>
  </si>
  <si>
    <t>Malta</t>
  </si>
  <si>
    <t>MLT</t>
  </si>
  <si>
    <t>Marshall Islands (the)</t>
  </si>
  <si>
    <t>MHL</t>
  </si>
  <si>
    <t>Martinique</t>
  </si>
  <si>
    <t>MTQ</t>
  </si>
  <si>
    <t>Mauritania</t>
  </si>
  <si>
    <t>MRT</t>
  </si>
  <si>
    <t>Mauritius</t>
  </si>
  <si>
    <t>MUS</t>
  </si>
  <si>
    <t>Mayotte</t>
  </si>
  <si>
    <t>MYT</t>
  </si>
  <si>
    <t>Mexico</t>
  </si>
  <si>
    <t>MEX</t>
  </si>
  <si>
    <t>Micronesia (Federated States of)</t>
  </si>
  <si>
    <t>FSM</t>
  </si>
  <si>
    <t>Moldova (the Republic of)</t>
  </si>
  <si>
    <t>MDA</t>
  </si>
  <si>
    <t>Monaco</t>
  </si>
  <si>
    <t>MCO</t>
  </si>
  <si>
    <t>Mongolia</t>
  </si>
  <si>
    <t>MNG</t>
  </si>
  <si>
    <t>Montenegro</t>
  </si>
  <si>
    <t>MNE</t>
  </si>
  <si>
    <t>Montserrat</t>
  </si>
  <si>
    <t>MSR</t>
  </si>
  <si>
    <t>Morocco</t>
  </si>
  <si>
    <t>MAR</t>
  </si>
  <si>
    <t>Mozambique</t>
  </si>
  <si>
    <t>MOZ</t>
  </si>
  <si>
    <t>Myanmar</t>
  </si>
  <si>
    <t>MMR</t>
  </si>
  <si>
    <t>Namibia</t>
  </si>
  <si>
    <t>NAM</t>
  </si>
  <si>
    <t>Nauru</t>
  </si>
  <si>
    <t>NRU</t>
  </si>
  <si>
    <t>Nepal</t>
  </si>
  <si>
    <t>NPL</t>
  </si>
  <si>
    <t>Netherlands (Kingdom of the)</t>
  </si>
  <si>
    <t>NLD</t>
  </si>
  <si>
    <t>New Caledonia</t>
  </si>
  <si>
    <t>NCL</t>
  </si>
  <si>
    <t>New Zealand</t>
  </si>
  <si>
    <t>NZL</t>
  </si>
  <si>
    <t>Nicaragua</t>
  </si>
  <si>
    <t>NIC</t>
  </si>
  <si>
    <t>Niger (the)</t>
  </si>
  <si>
    <t>NER</t>
  </si>
  <si>
    <t>Nigeria</t>
  </si>
  <si>
    <t>NGA</t>
  </si>
  <si>
    <t>Niue</t>
  </si>
  <si>
    <t>NIU</t>
  </si>
  <si>
    <t>Norfolk Island</t>
  </si>
  <si>
    <t>NFK</t>
  </si>
  <si>
    <t>North Macedonia</t>
  </si>
  <si>
    <t>MKD</t>
  </si>
  <si>
    <t>Northern Mariana Islands (the)</t>
  </si>
  <si>
    <t>MNP</t>
  </si>
  <si>
    <t>Norway</t>
  </si>
  <si>
    <t>NOR</t>
  </si>
  <si>
    <t>Oman</t>
  </si>
  <si>
    <t>OMN</t>
  </si>
  <si>
    <t>Pakistan</t>
  </si>
  <si>
    <t>PAK</t>
  </si>
  <si>
    <t>Palau</t>
  </si>
  <si>
    <t>PLW</t>
  </si>
  <si>
    <t>Palestine, State of</t>
  </si>
  <si>
    <t>PSE</t>
  </si>
  <si>
    <t>Panama</t>
  </si>
  <si>
    <t>PAN</t>
  </si>
  <si>
    <t>Papua New Guinea</t>
  </si>
  <si>
    <t>PNG</t>
  </si>
  <si>
    <t>Paraguay</t>
  </si>
  <si>
    <t>PRY</t>
  </si>
  <si>
    <t>Peru</t>
  </si>
  <si>
    <t>PER</t>
  </si>
  <si>
    <t>Philippines (the)</t>
  </si>
  <si>
    <t>PHL</t>
  </si>
  <si>
    <t>Pitcairn</t>
  </si>
  <si>
    <t>PCN</t>
  </si>
  <si>
    <t>Poland</t>
  </si>
  <si>
    <t>POL</t>
  </si>
  <si>
    <t>Portugal</t>
  </si>
  <si>
    <t>PRT</t>
  </si>
  <si>
    <t>Puerto Rico</t>
  </si>
  <si>
    <t>PRI</t>
  </si>
  <si>
    <t>Qatar</t>
  </si>
  <si>
    <t>QAT</t>
  </si>
  <si>
    <t>Romania</t>
  </si>
  <si>
    <t>ROU</t>
  </si>
  <si>
    <t>Russian Federation (the)</t>
  </si>
  <si>
    <t>RUS</t>
  </si>
  <si>
    <t>Rwanda</t>
  </si>
  <si>
    <t>RWA</t>
  </si>
  <si>
    <t>Réunion</t>
  </si>
  <si>
    <t>REU</t>
  </si>
  <si>
    <t>Saint Barthélemy</t>
  </si>
  <si>
    <t>BLM</t>
  </si>
  <si>
    <t>Saint Helena, Ascension and Tristan da Cunha</t>
  </si>
  <si>
    <t>SHN</t>
  </si>
  <si>
    <t>Saint Kitts and Nevis</t>
  </si>
  <si>
    <t>KNA</t>
  </si>
  <si>
    <t>Saint Lucia</t>
  </si>
  <si>
    <t>LCA</t>
  </si>
  <si>
    <t>Saint Martin (French part)</t>
  </si>
  <si>
    <t>MAF</t>
  </si>
  <si>
    <t>Saint Pierre and Miquelon</t>
  </si>
  <si>
    <t>SPM</t>
  </si>
  <si>
    <t>Saint Vincent and the Grenadines</t>
  </si>
  <si>
    <t>VCT</t>
  </si>
  <si>
    <t>Samoa</t>
  </si>
  <si>
    <t>WSM</t>
  </si>
  <si>
    <t>San Marino</t>
  </si>
  <si>
    <t>SMR</t>
  </si>
  <si>
    <t>Sao Tome and Principe</t>
  </si>
  <si>
    <t>STP</t>
  </si>
  <si>
    <t>Saudi Arabia</t>
  </si>
  <si>
    <t>SAU</t>
  </si>
  <si>
    <t>Senegal</t>
  </si>
  <si>
    <t>SEN</t>
  </si>
  <si>
    <t>Serbia</t>
  </si>
  <si>
    <t>SRB</t>
  </si>
  <si>
    <t>Seychelles</t>
  </si>
  <si>
    <t>SYC</t>
  </si>
  <si>
    <t>Sierra Leone</t>
  </si>
  <si>
    <t>SLE</t>
  </si>
  <si>
    <t>Singapore</t>
  </si>
  <si>
    <t>SGP</t>
  </si>
  <si>
    <t>Sint Maarten (Dutch part)</t>
  </si>
  <si>
    <t>SXM</t>
  </si>
  <si>
    <t>Slovakia</t>
  </si>
  <si>
    <t>SVK</t>
  </si>
  <si>
    <t>Slovenia</t>
  </si>
  <si>
    <t>SVN</t>
  </si>
  <si>
    <t>Solomon Islands</t>
  </si>
  <si>
    <t>SLB</t>
  </si>
  <si>
    <t>Somalia</t>
  </si>
  <si>
    <t>SOM</t>
  </si>
  <si>
    <t>South Africa</t>
  </si>
  <si>
    <t>ZAF</t>
  </si>
  <si>
    <t>South Georgia and the South Sandwich Islands</t>
  </si>
  <si>
    <t>SGS</t>
  </si>
  <si>
    <t>South Sudan</t>
  </si>
  <si>
    <t>SSD</t>
  </si>
  <si>
    <t>Spain</t>
  </si>
  <si>
    <t>ESP</t>
  </si>
  <si>
    <t>Sri Lanka</t>
  </si>
  <si>
    <t>LKA</t>
  </si>
  <si>
    <t>Sudan (the)</t>
  </si>
  <si>
    <t>SDN</t>
  </si>
  <si>
    <t>Suriname</t>
  </si>
  <si>
    <t>SUR</t>
  </si>
  <si>
    <t>Svalbard and Jan Mayen</t>
  </si>
  <si>
    <t>SJM</t>
  </si>
  <si>
    <t>Sweden</t>
  </si>
  <si>
    <t>SWE</t>
  </si>
  <si>
    <t>Switzerland</t>
  </si>
  <si>
    <t>CHE</t>
  </si>
  <si>
    <t>Syrian Arab Republic (the)</t>
  </si>
  <si>
    <t>SYR</t>
  </si>
  <si>
    <t>Taiwan (Province of China)</t>
  </si>
  <si>
    <t>TWN</t>
  </si>
  <si>
    <t>Tajikistan</t>
  </si>
  <si>
    <t>TJK</t>
  </si>
  <si>
    <t>Tanzania, the United Republic of</t>
  </si>
  <si>
    <t>TZA</t>
  </si>
  <si>
    <t>Thailand</t>
  </si>
  <si>
    <t>THA</t>
  </si>
  <si>
    <t>Timor-Leste</t>
  </si>
  <si>
    <t>TLS</t>
  </si>
  <si>
    <t>Togo</t>
  </si>
  <si>
    <t>TGO</t>
  </si>
  <si>
    <t>Tokelau</t>
  </si>
  <si>
    <t>TKL</t>
  </si>
  <si>
    <t>Tonga</t>
  </si>
  <si>
    <t>TON</t>
  </si>
  <si>
    <t>Trinidad and Tobago</t>
  </si>
  <si>
    <t>TTO</t>
  </si>
  <si>
    <t>Tunisia</t>
  </si>
  <si>
    <t>TUN</t>
  </si>
  <si>
    <t>Turkmenistan</t>
  </si>
  <si>
    <t>TKM</t>
  </si>
  <si>
    <t>Turks and Caicos Islands (the)</t>
  </si>
  <si>
    <t>TCA</t>
  </si>
  <si>
    <t>Tuvalu</t>
  </si>
  <si>
    <t>TUV</t>
  </si>
  <si>
    <t>Türkiye</t>
  </si>
  <si>
    <t>TUR</t>
  </si>
  <si>
    <t>Uganda</t>
  </si>
  <si>
    <t>UGA</t>
  </si>
  <si>
    <t>Ukraine</t>
  </si>
  <si>
    <t>UKR</t>
  </si>
  <si>
    <t>United Arab Emirates (the)</t>
  </si>
  <si>
    <t>ARE</t>
  </si>
  <si>
    <t>United Kingdom of Great Britain and Northern Ireland (the)</t>
  </si>
  <si>
    <t>GBR</t>
  </si>
  <si>
    <t>United States Minor Outlying Islands (the)</t>
  </si>
  <si>
    <t>UMI</t>
  </si>
  <si>
    <t>United States of America (the)</t>
  </si>
  <si>
    <t>USA</t>
  </si>
  <si>
    <t>Uruguay</t>
  </si>
  <si>
    <t>URY</t>
  </si>
  <si>
    <t>Uzbekistan</t>
  </si>
  <si>
    <t>UZB</t>
  </si>
  <si>
    <t>Vanuatu</t>
  </si>
  <si>
    <t>VUT</t>
  </si>
  <si>
    <t>Venezuela (Bolivarian Republic of)</t>
  </si>
  <si>
    <t>VEN</t>
  </si>
  <si>
    <t>Viet Nam</t>
  </si>
  <si>
    <t>VNM</t>
  </si>
  <si>
    <t>Virgin Islands (British)</t>
  </si>
  <si>
    <t>VGB</t>
  </si>
  <si>
    <t>Virgin Islands (U.S.)</t>
  </si>
  <si>
    <t>VIR</t>
  </si>
  <si>
    <t>Wallis and Futuna</t>
  </si>
  <si>
    <t>WLF</t>
  </si>
  <si>
    <t>Western Sahara*</t>
  </si>
  <si>
    <t>ESH</t>
  </si>
  <si>
    <t>Yemen</t>
  </si>
  <si>
    <t>YEM</t>
  </si>
  <si>
    <t>Zambia</t>
  </si>
  <si>
    <t>ZMB</t>
  </si>
  <si>
    <t>Zimbabwe</t>
  </si>
  <si>
    <t>ZWE</t>
  </si>
  <si>
    <t>Åland Islands</t>
  </si>
  <si>
    <t>ALA</t>
  </si>
  <si>
    <t>Afganistanas</t>
  </si>
  <si>
    <t>Alandų salos</t>
  </si>
  <si>
    <t>Albanija</t>
  </si>
  <si>
    <t>Alžyras</t>
  </si>
  <si>
    <t>Amerikos Samoa</t>
  </si>
  <si>
    <t>Andora</t>
  </si>
  <si>
    <t>Angilija</t>
  </si>
  <si>
    <t>Antarktida</t>
  </si>
  <si>
    <t>Antigva ir Barbuda</t>
  </si>
  <si>
    <t>Armėnija</t>
  </si>
  <si>
    <t>Australija</t>
  </si>
  <si>
    <t>Austrija</t>
  </si>
  <si>
    <t>Azerbaidžanas</t>
  </si>
  <si>
    <t>Bahamos</t>
  </si>
  <si>
    <t>Bahreinas</t>
  </si>
  <si>
    <t>Baltarusija</t>
  </si>
  <si>
    <t>Bangladešas</t>
  </si>
  <si>
    <t>Barbadosas</t>
  </si>
  <si>
    <t>Belgija</t>
  </si>
  <si>
    <t>Belizas</t>
  </si>
  <si>
    <t>Beninas</t>
  </si>
  <si>
    <t>Butanas</t>
  </si>
  <si>
    <t>Bolivija</t>
  </si>
  <si>
    <t>Bosnija ir Hercegovina</t>
  </si>
  <si>
    <t>Botsvana</t>
  </si>
  <si>
    <t>Buvė sala</t>
  </si>
  <si>
    <t>Brazilija</t>
  </si>
  <si>
    <t>Brunėjus</t>
  </si>
  <si>
    <t>Bulgarija</t>
  </si>
  <si>
    <t>Burundis</t>
  </si>
  <si>
    <t>Centrinės Afrikos Respublika</t>
  </si>
  <si>
    <t>Čadas</t>
  </si>
  <si>
    <t>Čilė</t>
  </si>
  <si>
    <t>Čekija</t>
  </si>
  <si>
    <t>Danija</t>
  </si>
  <si>
    <t>Dramblio Kaulo Krantas</t>
  </si>
  <si>
    <t>Dominika</t>
  </si>
  <si>
    <t>Dominikos Respublika</t>
  </si>
  <si>
    <t>Džibutis</t>
  </si>
  <si>
    <t>Egiptas</t>
  </si>
  <si>
    <t>Ekvadoras</t>
  </si>
  <si>
    <t>Eritrėja</t>
  </si>
  <si>
    <t>Estija</t>
  </si>
  <si>
    <t>Etiopija</t>
  </si>
  <si>
    <t>Farerų Salos</t>
  </si>
  <si>
    <t>Fidžis</t>
  </si>
  <si>
    <t>Folklando (Malvinų) Salos</t>
  </si>
  <si>
    <t>Gabonas</t>
  </si>
  <si>
    <t>Gambija</t>
  </si>
  <si>
    <t>Gana</t>
  </si>
  <si>
    <t>Gibraltaras</t>
  </si>
  <si>
    <t>Graikija</t>
  </si>
  <si>
    <t>Grenlandija</t>
  </si>
  <si>
    <t>Gruzija</t>
  </si>
  <si>
    <t>Gvadelupa</t>
  </si>
  <si>
    <t>Guamas</t>
  </si>
  <si>
    <t>Gvatemala</t>
  </si>
  <si>
    <t>Gernsis</t>
  </si>
  <si>
    <t>Gvinėja</t>
  </si>
  <si>
    <t>Bisau Gvinėja</t>
  </si>
  <si>
    <t>Gajana</t>
  </si>
  <si>
    <t>Haitis</t>
  </si>
  <si>
    <t>Herdo ir Makdonaldo salos</t>
  </si>
  <si>
    <t>Vatikanas</t>
  </si>
  <si>
    <t>Hondūras</t>
  </si>
  <si>
    <t>Honkongas</t>
  </si>
  <si>
    <t>Vengrija</t>
  </si>
  <si>
    <t>Islandija</t>
  </si>
  <si>
    <t>Indija</t>
  </si>
  <si>
    <t>Indijos Vandenyno Britų Sritis</t>
  </si>
  <si>
    <t>Indonezija</t>
  </si>
  <si>
    <t>Iranas</t>
  </si>
  <si>
    <t>Irakas</t>
  </si>
  <si>
    <t>Airija</t>
  </si>
  <si>
    <t>Meno sala</t>
  </si>
  <si>
    <t>Izraelis</t>
  </si>
  <si>
    <t>Italija</t>
  </si>
  <si>
    <t>Jamaika</t>
  </si>
  <si>
    <t>Japonija</t>
  </si>
  <si>
    <t>Džersis</t>
  </si>
  <si>
    <t>Jordanija</t>
  </si>
  <si>
    <t>Kambodža</t>
  </si>
  <si>
    <t>Kamerūnas</t>
  </si>
  <si>
    <t>Kanada</t>
  </si>
  <si>
    <t>Kaimanų salos</t>
  </si>
  <si>
    <t>Kinija</t>
  </si>
  <si>
    <t>Kalėdų sala</t>
  </si>
  <si>
    <t>Kokosų (Kilingo) Salos</t>
  </si>
  <si>
    <t>Kolumbija</t>
  </si>
  <si>
    <t>Komorai</t>
  </si>
  <si>
    <t>Kongo Respublika</t>
  </si>
  <si>
    <t>Kongo Demokratinė Respublika</t>
  </si>
  <si>
    <t>Kuko Salos</t>
  </si>
  <si>
    <t>Kosta Rika</t>
  </si>
  <si>
    <t>Kroatija</t>
  </si>
  <si>
    <t>Kuba</t>
  </si>
  <si>
    <t>Kiurasao</t>
  </si>
  <si>
    <t>Kipras</t>
  </si>
  <si>
    <t>Kazachstanas</t>
  </si>
  <si>
    <t>Kenija</t>
  </si>
  <si>
    <t>Kiribatis</t>
  </si>
  <si>
    <t>Šiaurės Korėja</t>
  </si>
  <si>
    <t>Pietų Korėja</t>
  </si>
  <si>
    <t>Kuveitas</t>
  </si>
  <si>
    <t>Kirgizija</t>
  </si>
  <si>
    <t>Laosas</t>
  </si>
  <si>
    <t>Latvija</t>
  </si>
  <si>
    <t>Libanas</t>
  </si>
  <si>
    <t>Lesotas</t>
  </si>
  <si>
    <t>Liberija</t>
  </si>
  <si>
    <t>Libija</t>
  </si>
  <si>
    <t>Lichtenšteinas</t>
  </si>
  <si>
    <t>Lietuva</t>
  </si>
  <si>
    <t>Liuksemburgas</t>
  </si>
  <si>
    <t>Makao</t>
  </si>
  <si>
    <t>Makedonija</t>
  </si>
  <si>
    <t>Madagaskaras</t>
  </si>
  <si>
    <t>Malavis</t>
  </si>
  <si>
    <t>Malaizija</t>
  </si>
  <si>
    <t>Maldyvai</t>
  </si>
  <si>
    <t>Malis</t>
  </si>
  <si>
    <t>Maršalo salos</t>
  </si>
  <si>
    <t>Martinika</t>
  </si>
  <si>
    <t>Mauritanija</t>
  </si>
  <si>
    <t>Mauricijus</t>
  </si>
  <si>
    <t>Majotas</t>
  </si>
  <si>
    <t>Meksika</t>
  </si>
  <si>
    <t>Mikronezija</t>
  </si>
  <si>
    <t>Moldavija</t>
  </si>
  <si>
    <t>Monakas</t>
  </si>
  <si>
    <t>Mongolija</t>
  </si>
  <si>
    <t>Juodkalnija</t>
  </si>
  <si>
    <t>Montseratas</t>
  </si>
  <si>
    <t>Marokas</t>
  </si>
  <si>
    <t>Mozambikas</t>
  </si>
  <si>
    <t>Mianmaras</t>
  </si>
  <si>
    <t>Namibija</t>
  </si>
  <si>
    <t>Nepalas</t>
  </si>
  <si>
    <t>Nyderlandai</t>
  </si>
  <si>
    <t>Naujoji Kaledonija</t>
  </si>
  <si>
    <t>Naujoji Zelandija</t>
  </si>
  <si>
    <t>Nikaragva</t>
  </si>
  <si>
    <t>Nigeris</t>
  </si>
  <si>
    <t>Nigerija</t>
  </si>
  <si>
    <t>Niujė</t>
  </si>
  <si>
    <t>Norfolko sala</t>
  </si>
  <si>
    <t>Marianos Šiaurinės Salos</t>
  </si>
  <si>
    <t>Norvegija</t>
  </si>
  <si>
    <t>Omanas</t>
  </si>
  <si>
    <t>Pakistanas</t>
  </si>
  <si>
    <t>Palestina</t>
  </si>
  <si>
    <t>Prancūzija</t>
  </si>
  <si>
    <t>Prancūzijos Gviana</t>
  </si>
  <si>
    <t>Prancūzijos Polinezija</t>
  </si>
  <si>
    <t>Prancūzijos Pietų Sritys</t>
  </si>
  <si>
    <t>Papua Naujoji Gvinėja</t>
  </si>
  <si>
    <t>Paragvajus</t>
  </si>
  <si>
    <t>Pusiaujo Gvinėja</t>
  </si>
  <si>
    <t>Filipinai</t>
  </si>
  <si>
    <t>Pitkernas</t>
  </si>
  <si>
    <t>Lenkija</t>
  </si>
  <si>
    <t>Portugalija</t>
  </si>
  <si>
    <t>Puerto Rikas</t>
  </si>
  <si>
    <t>Kataras</t>
  </si>
  <si>
    <t>Reunjonas</t>
  </si>
  <si>
    <t>Rumunija</t>
  </si>
  <si>
    <t>Rusija</t>
  </si>
  <si>
    <t>Ruanda</t>
  </si>
  <si>
    <t>Salvadoras</t>
  </si>
  <si>
    <t>Šv. Bartolomėjaus sala</t>
  </si>
  <si>
    <t>Sent Kitsas ir Nevis</t>
  </si>
  <si>
    <t>Sent Lusija</t>
  </si>
  <si>
    <t>San Martenas</t>
  </si>
  <si>
    <t>Sen Pjeras ir Mikelonas</t>
  </si>
  <si>
    <t>Sent Vinsentas ir Grenadinai</t>
  </si>
  <si>
    <t>San Marinas</t>
  </si>
  <si>
    <t>San Tomė ir Prinsipė</t>
  </si>
  <si>
    <t>Saudo Arabija</t>
  </si>
  <si>
    <t>Senegalas</t>
  </si>
  <si>
    <t>Serbija</t>
  </si>
  <si>
    <t>Seišeliai</t>
  </si>
  <si>
    <t>Siera Leonė</t>
  </si>
  <si>
    <t>Singapūras</t>
  </si>
  <si>
    <t>Sint Martenas</t>
  </si>
  <si>
    <t>Suomija</t>
  </si>
  <si>
    <t>Slovakija</t>
  </si>
  <si>
    <t>Slovėnija</t>
  </si>
  <si>
    <t>Saliamono Salos</t>
  </si>
  <si>
    <t>Somalis</t>
  </si>
  <si>
    <t>PAR</t>
  </si>
  <si>
    <t>Pietų Džordžijos ir Pietų Sandvičo Salos</t>
  </si>
  <si>
    <t>Pietų Sudanas</t>
  </si>
  <si>
    <t>Ispanija</t>
  </si>
  <si>
    <t>Šri Lanka</t>
  </si>
  <si>
    <t>Sudanas</t>
  </si>
  <si>
    <t>Surinamas</t>
  </si>
  <si>
    <t>Svazilendas</t>
  </si>
  <si>
    <t>Švedija</t>
  </si>
  <si>
    <t>Šveicarija</t>
  </si>
  <si>
    <t>Sirija</t>
  </si>
  <si>
    <t>Taivanas</t>
  </si>
  <si>
    <t>Tadžikija</t>
  </si>
  <si>
    <t>Tanzanija</t>
  </si>
  <si>
    <t>Tailandas</t>
  </si>
  <si>
    <t>Rytų Timoras</t>
  </si>
  <si>
    <t>Togas</t>
  </si>
  <si>
    <t>Trinidadas ir Tobagas</t>
  </si>
  <si>
    <t>Tunisas</t>
  </si>
  <si>
    <t>Turkija</t>
  </si>
  <si>
    <t>Turkmėnija</t>
  </si>
  <si>
    <t>Terksas ir Kaikosas</t>
  </si>
  <si>
    <t>Ukraina</t>
  </si>
  <si>
    <t>Jungtiniai Arabų Emyratai</t>
  </si>
  <si>
    <t>Jungtinė Karalystė</t>
  </si>
  <si>
    <t>Jungtinės Valstijos</t>
  </si>
  <si>
    <t>JAV užjūrio mažosios salos</t>
  </si>
  <si>
    <t>Urugvajus</t>
  </si>
  <si>
    <t>Uzbekistanas</t>
  </si>
  <si>
    <t>Venesuela</t>
  </si>
  <si>
    <t>Vokietija</t>
  </si>
  <si>
    <t>Vietnamas</t>
  </si>
  <si>
    <t>Mergelių Salos (Didžioji Britanija)</t>
  </si>
  <si>
    <t>Mergelių Salos (JAV)</t>
  </si>
  <si>
    <t>Volisas ir Futūna</t>
  </si>
  <si>
    <t>Vakarų Sahara</t>
  </si>
  <si>
    <t>Jemenas</t>
  </si>
  <si>
    <t>Zambija</t>
  </si>
  <si>
    <t>Zimbabvė</t>
  </si>
  <si>
    <t>Žaliasis Kyšulys</t>
  </si>
  <si>
    <t>AFG 4</t>
  </si>
  <si>
    <t>ALB 8</t>
  </si>
  <si>
    <t>DZA 12</t>
  </si>
  <si>
    <t>ASM 16</t>
  </si>
  <si>
    <t>AND 20</t>
  </si>
  <si>
    <t>AGO 24</t>
  </si>
  <si>
    <t>AIA 660</t>
  </si>
  <si>
    <t>ATA 10</t>
  </si>
  <si>
    <t>ATG 28</t>
  </si>
  <si>
    <t>ARG 32</t>
  </si>
  <si>
    <t>ARM 51</t>
  </si>
  <si>
    <t>ABW 533</t>
  </si>
  <si>
    <t>AUS 36</t>
  </si>
  <si>
    <t>AUT 40</t>
  </si>
  <si>
    <t>AZE 31</t>
  </si>
  <si>
    <t>BHS 44</t>
  </si>
  <si>
    <t>BHR 48</t>
  </si>
  <si>
    <t>BGD 50</t>
  </si>
  <si>
    <t>BRB 52</t>
  </si>
  <si>
    <t>BLR 112</t>
  </si>
  <si>
    <t>BEL 56</t>
  </si>
  <si>
    <t>BLZ 84</t>
  </si>
  <si>
    <t>BEN 204</t>
  </si>
  <si>
    <t>BMU 60</t>
  </si>
  <si>
    <t>BTN 64</t>
  </si>
  <si>
    <t>BOL 68</t>
  </si>
  <si>
    <t>BES 535</t>
  </si>
  <si>
    <t>BIH 70</t>
  </si>
  <si>
    <t>BWA 72</t>
  </si>
  <si>
    <t>BVT 74</t>
  </si>
  <si>
    <t>BRA 76</t>
  </si>
  <si>
    <t>IOT 86</t>
  </si>
  <si>
    <t>BRN 96</t>
  </si>
  <si>
    <t>BGR 100</t>
  </si>
  <si>
    <t>BFA 854</t>
  </si>
  <si>
    <t>BDI 108</t>
  </si>
  <si>
    <t>CPV 132</t>
  </si>
  <si>
    <t>KHM 116</t>
  </si>
  <si>
    <t>CMR 120</t>
  </si>
  <si>
    <t>CAN 124</t>
  </si>
  <si>
    <t>CYM 136</t>
  </si>
  <si>
    <t>CAF 140</t>
  </si>
  <si>
    <t>TCD 148</t>
  </si>
  <si>
    <t>CHL 152</t>
  </si>
  <si>
    <t>CHN 156</t>
  </si>
  <si>
    <t>CXR 162</t>
  </si>
  <si>
    <t>CCK 166</t>
  </si>
  <si>
    <t>COL 170</t>
  </si>
  <si>
    <t>COM 174</t>
  </si>
  <si>
    <t>COD 180</t>
  </si>
  <si>
    <t>COG 178</t>
  </si>
  <si>
    <t>COK 184</t>
  </si>
  <si>
    <t>CRI 188</t>
  </si>
  <si>
    <t>HRV 191</t>
  </si>
  <si>
    <t>CUB 192</t>
  </si>
  <si>
    <t>CUW 531</t>
  </si>
  <si>
    <t>CYP 196</t>
  </si>
  <si>
    <t>CZE 203</t>
  </si>
  <si>
    <t>CIV 384</t>
  </si>
  <si>
    <t>DNK 208</t>
  </si>
  <si>
    <t>DJI 262</t>
  </si>
  <si>
    <t>DMA 212</t>
  </si>
  <si>
    <t>DOM 214</t>
  </si>
  <si>
    <t>ECU 218</t>
  </si>
  <si>
    <t>EGY 818</t>
  </si>
  <si>
    <t>SLV 222</t>
  </si>
  <si>
    <t>GNQ 226</t>
  </si>
  <si>
    <t>ERI 232</t>
  </si>
  <si>
    <t>EST 233</t>
  </si>
  <si>
    <t>SWZ 748</t>
  </si>
  <si>
    <t>ETH 231</t>
  </si>
  <si>
    <t>FLK 238</t>
  </si>
  <si>
    <t>FRO 234</t>
  </si>
  <si>
    <t>FJI 242</t>
  </si>
  <si>
    <t>FIN 246</t>
  </si>
  <si>
    <t>FRA 250</t>
  </si>
  <si>
    <t>GUF 254</t>
  </si>
  <si>
    <t>PYF 258</t>
  </si>
  <si>
    <t>ATF 260</t>
  </si>
  <si>
    <t>GAB 266</t>
  </si>
  <si>
    <t>GMB 270</t>
  </si>
  <si>
    <t>GEO 268</t>
  </si>
  <si>
    <t>DEU 276</t>
  </si>
  <si>
    <t>GHA 288</t>
  </si>
  <si>
    <t>GIB 292</t>
  </si>
  <si>
    <t>GRC 300</t>
  </si>
  <si>
    <t>GRL 304</t>
  </si>
  <si>
    <t>GRD 308</t>
  </si>
  <si>
    <t>GLP 312</t>
  </si>
  <si>
    <t>GUM 316</t>
  </si>
  <si>
    <t>GTM 320</t>
  </si>
  <si>
    <t>GGY 831</t>
  </si>
  <si>
    <t>GIN 324</t>
  </si>
  <si>
    <t>GNB 624</t>
  </si>
  <si>
    <t>GUY 328</t>
  </si>
  <si>
    <t>HTI 332</t>
  </si>
  <si>
    <t>HMD 334</t>
  </si>
  <si>
    <t>VAT 336</t>
  </si>
  <si>
    <t>HND 340</t>
  </si>
  <si>
    <t>HKG 344</t>
  </si>
  <si>
    <t>HUN 348</t>
  </si>
  <si>
    <t>ISL 352</t>
  </si>
  <si>
    <t>IND 356</t>
  </si>
  <si>
    <t>IDN 360</t>
  </si>
  <si>
    <t>IRN 364</t>
  </si>
  <si>
    <t>IRQ 368</t>
  </si>
  <si>
    <t>IRL 372</t>
  </si>
  <si>
    <t>IMN 833</t>
  </si>
  <si>
    <t>ISR 376</t>
  </si>
  <si>
    <t>ITA 380</t>
  </si>
  <si>
    <t>JAM 388</t>
  </si>
  <si>
    <t>JPN 392</t>
  </si>
  <si>
    <t>JEY 832</t>
  </si>
  <si>
    <t>JOR 400</t>
  </si>
  <si>
    <t>KAZ 398</t>
  </si>
  <si>
    <t>KEN 404</t>
  </si>
  <si>
    <t>KIR 296</t>
  </si>
  <si>
    <t>PRK 408</t>
  </si>
  <si>
    <t>KOR 410</t>
  </si>
  <si>
    <t>KWT 414</t>
  </si>
  <si>
    <t>KGZ 417</t>
  </si>
  <si>
    <t>LAO 418</t>
  </si>
  <si>
    <t>LVA 428</t>
  </si>
  <si>
    <t>LBN 422</t>
  </si>
  <si>
    <t>LSO 426</t>
  </si>
  <si>
    <t>LBR 430</t>
  </si>
  <si>
    <t>LBY 434</t>
  </si>
  <si>
    <t>LIE 438</t>
  </si>
  <si>
    <t>LTU 440</t>
  </si>
  <si>
    <t>LUX 442</t>
  </si>
  <si>
    <t>MAC 446</t>
  </si>
  <si>
    <t>MDG 450</t>
  </si>
  <si>
    <t>MWI 454</t>
  </si>
  <si>
    <t>MYS 458</t>
  </si>
  <si>
    <t>MDV 462</t>
  </si>
  <si>
    <t>MLI 466</t>
  </si>
  <si>
    <t>MLT 470</t>
  </si>
  <si>
    <t>MHL 584</t>
  </si>
  <si>
    <t>MTQ 474</t>
  </si>
  <si>
    <t>MRT 478</t>
  </si>
  <si>
    <t>MUS 480</t>
  </si>
  <si>
    <t>MYT 175</t>
  </si>
  <si>
    <t>MEX 484</t>
  </si>
  <si>
    <t>FSM 583</t>
  </si>
  <si>
    <t>MDA 498</t>
  </si>
  <si>
    <t>MCO 492</t>
  </si>
  <si>
    <t>MNG 496</t>
  </si>
  <si>
    <t>MNE 499</t>
  </si>
  <si>
    <t>MSR 500</t>
  </si>
  <si>
    <t>MAR 504</t>
  </si>
  <si>
    <t>MOZ 508</t>
  </si>
  <si>
    <t>MMR 104</t>
  </si>
  <si>
    <t>NAM 516</t>
  </si>
  <si>
    <t>NRU 520</t>
  </si>
  <si>
    <t>NPL 524</t>
  </si>
  <si>
    <t>NLD 528</t>
  </si>
  <si>
    <t>NCL 540</t>
  </si>
  <si>
    <t>NZL 554</t>
  </si>
  <si>
    <t>NIC 558</t>
  </si>
  <si>
    <t>NER 562</t>
  </si>
  <si>
    <t>NGA 566</t>
  </si>
  <si>
    <t>NIU 570</t>
  </si>
  <si>
    <t>NFK 574</t>
  </si>
  <si>
    <t>MKD 807</t>
  </si>
  <si>
    <t>MNP 580</t>
  </si>
  <si>
    <t>NOR 578</t>
  </si>
  <si>
    <t>OMN 512</t>
  </si>
  <si>
    <t>PAK 586</t>
  </si>
  <si>
    <t>PLW 585</t>
  </si>
  <si>
    <t>PSE 275</t>
  </si>
  <si>
    <t>PAN 591</t>
  </si>
  <si>
    <t>PNG 598</t>
  </si>
  <si>
    <t>PRY 600</t>
  </si>
  <si>
    <t>PER 604</t>
  </si>
  <si>
    <t>PHL 608</t>
  </si>
  <si>
    <t>PCN 612</t>
  </si>
  <si>
    <t>POL 616</t>
  </si>
  <si>
    <t>PRT 620</t>
  </si>
  <si>
    <t>PRI 630</t>
  </si>
  <si>
    <t>QAT 634</t>
  </si>
  <si>
    <t>ROU 642</t>
  </si>
  <si>
    <t>RUS 643</t>
  </si>
  <si>
    <t>RWA 646</t>
  </si>
  <si>
    <t>REU 638</t>
  </si>
  <si>
    <t>BLM 652</t>
  </si>
  <si>
    <t>SHN 654</t>
  </si>
  <si>
    <t>KNA 659</t>
  </si>
  <si>
    <t>LCA 662</t>
  </si>
  <si>
    <t>MAF 663</t>
  </si>
  <si>
    <t>SPM 666</t>
  </si>
  <si>
    <t>VCT 670</t>
  </si>
  <si>
    <t>WSM 882</t>
  </si>
  <si>
    <t>SMR 674</t>
  </si>
  <si>
    <t>STP 678</t>
  </si>
  <si>
    <t>SAU 682</t>
  </si>
  <si>
    <t>SEN 686</t>
  </si>
  <si>
    <t>SRB 688</t>
  </si>
  <si>
    <t>SYC 690</t>
  </si>
  <si>
    <t>SLE 694</t>
  </si>
  <si>
    <t>SGP 702</t>
  </si>
  <si>
    <t>SXM 534</t>
  </si>
  <si>
    <t>SVK 703</t>
  </si>
  <si>
    <t>SVN 705</t>
  </si>
  <si>
    <t>SLB 90</t>
  </si>
  <si>
    <t>SOM 706</t>
  </si>
  <si>
    <t>ZAF 710</t>
  </si>
  <si>
    <t>SGS 239</t>
  </si>
  <si>
    <t>SSD 728</t>
  </si>
  <si>
    <t>ESP 724</t>
  </si>
  <si>
    <t>LKA 144</t>
  </si>
  <si>
    <t>SDN 729</t>
  </si>
  <si>
    <t>SUR 740</t>
  </si>
  <si>
    <t>SJM 744</t>
  </si>
  <si>
    <t>SWE 752</t>
  </si>
  <si>
    <t>CHE 756</t>
  </si>
  <si>
    <t>SYR 760</t>
  </si>
  <si>
    <t>TWN 158</t>
  </si>
  <si>
    <t>TJK 762</t>
  </si>
  <si>
    <t>TZA 834</t>
  </si>
  <si>
    <t>THA 764</t>
  </si>
  <si>
    <t>TLS 626</t>
  </si>
  <si>
    <t>TGO 768</t>
  </si>
  <si>
    <t>TKL 772</t>
  </si>
  <si>
    <t>TON 776</t>
  </si>
  <si>
    <t>TTO 780</t>
  </si>
  <si>
    <t>TUN 788</t>
  </si>
  <si>
    <t>TKM 795</t>
  </si>
  <si>
    <t>TCA 796</t>
  </si>
  <si>
    <t>TUV 798</t>
  </si>
  <si>
    <t>TUR 792</t>
  </si>
  <si>
    <t>UGA 800</t>
  </si>
  <si>
    <t>UKR 804</t>
  </si>
  <si>
    <t>ARE 784</t>
  </si>
  <si>
    <t>GBR 826</t>
  </si>
  <si>
    <t>UMI 581</t>
  </si>
  <si>
    <t>USA 840</t>
  </si>
  <si>
    <t>URY 858</t>
  </si>
  <si>
    <t>UZB 860</t>
  </si>
  <si>
    <t>VUT 548</t>
  </si>
  <si>
    <t>VEN 862</t>
  </si>
  <si>
    <t>VNM 704</t>
  </si>
  <si>
    <t>VGB 92</t>
  </si>
  <si>
    <t>VIR 850</t>
  </si>
  <si>
    <t>WLF 876</t>
  </si>
  <si>
    <t>ESH 732</t>
  </si>
  <si>
    <t>YEM 887</t>
  </si>
  <si>
    <t>ZMB 894</t>
  </si>
  <si>
    <t>ZWE 716</t>
  </si>
  <si>
    <t>ALA 248</t>
  </si>
  <si>
    <t>Šalių ir teritorijų pavadinimai su ISO 3166 standarte numatytais kodais</t>
  </si>
  <si>
    <r>
      <t>Boneras</t>
    </r>
    <r>
      <rPr>
        <sz val="11"/>
        <color rgb="FF202122"/>
        <rFont val="Times New Roman"/>
        <family val="1"/>
        <charset val="186"/>
      </rPr>
      <t>, </t>
    </r>
    <r>
      <rPr>
        <sz val="11"/>
        <color rgb="FF3366CC"/>
        <rFont val="Times New Roman"/>
        <family val="1"/>
        <charset val="186"/>
      </rPr>
      <t>Sint Eustatijus</t>
    </r>
    <r>
      <rPr>
        <sz val="11"/>
        <color rgb="FF202122"/>
        <rFont val="Times New Roman"/>
        <family val="1"/>
        <charset val="186"/>
      </rPr>
      <t> ir </t>
    </r>
    <r>
      <rPr>
        <sz val="11"/>
        <color rgb="FF3366CC"/>
        <rFont val="Times New Roman"/>
        <family val="1"/>
        <charset val="186"/>
      </rPr>
      <t>Saba</t>
    </r>
    <r>
      <rPr>
        <sz val="11"/>
        <color rgb="FF202122"/>
        <rFont val="Times New Roman"/>
        <family val="1"/>
        <charset val="186"/>
      </rPr>
      <t> (</t>
    </r>
    <r>
      <rPr>
        <sz val="11"/>
        <color rgb="FF3366CC"/>
        <rFont val="Times New Roman"/>
        <family val="1"/>
        <charset val="186"/>
      </rPr>
      <t>BES salos</t>
    </r>
    <r>
      <rPr>
        <sz val="11"/>
        <color rgb="FF202122"/>
        <rFont val="Times New Roman"/>
        <family val="1"/>
        <charset val="186"/>
      </rPr>
      <t>)</t>
    </r>
  </si>
  <si>
    <r>
      <t>Šv. Elenos</t>
    </r>
    <r>
      <rPr>
        <sz val="11"/>
        <color rgb="FF202122"/>
        <rFont val="Times New Roman"/>
        <family val="1"/>
        <charset val="186"/>
      </rPr>
      <t>, </t>
    </r>
    <r>
      <rPr>
        <sz val="11"/>
        <color rgb="FF3366CC"/>
        <rFont val="Times New Roman"/>
        <family val="1"/>
        <charset val="186"/>
      </rPr>
      <t>Dangun Žengimo</t>
    </r>
    <r>
      <rPr>
        <sz val="11"/>
        <color rgb="FF202122"/>
        <rFont val="Times New Roman"/>
        <family val="1"/>
        <charset val="186"/>
      </rPr>
      <t>, </t>
    </r>
    <r>
      <rPr>
        <sz val="11"/>
        <color rgb="FF3366CC"/>
        <rFont val="Times New Roman"/>
        <family val="1"/>
        <charset val="186"/>
      </rPr>
      <t>Tristanas da Kunja</t>
    </r>
    <r>
      <rPr>
        <sz val="11"/>
        <color rgb="FF202122"/>
        <rFont val="Times New Roman"/>
        <family val="1"/>
        <charset val="186"/>
      </rPr>
      <t> salos</t>
    </r>
  </si>
  <si>
    <r>
      <t>Svalbardo</t>
    </r>
    <r>
      <rPr>
        <sz val="11"/>
        <color rgb="FF202122"/>
        <rFont val="Times New Roman"/>
        <family val="1"/>
        <charset val="186"/>
      </rPr>
      <t> ir </t>
    </r>
    <r>
      <rPr>
        <sz val="11"/>
        <color rgb="FF3366CC"/>
        <rFont val="Times New Roman"/>
        <family val="1"/>
        <charset val="186"/>
      </rPr>
      <t>Jan Majeno</t>
    </r>
    <r>
      <rPr>
        <sz val="11"/>
        <color rgb="FF202122"/>
        <rFont val="Times New Roman"/>
        <family val="1"/>
        <charset val="186"/>
      </rPr>
      <t> salos</t>
    </r>
  </si>
  <si>
    <t>4.</t>
  </si>
  <si>
    <t>Vienetai</t>
  </si>
  <si>
    <t>Kitos šalies pavadinimas ir ISO 3166 standarte numatytas kodas:</t>
  </si>
  <si>
    <t>5.</t>
  </si>
  <si>
    <r>
      <t>Klientų ─ fizinių asmenų, kurie turi užsienio šalies pilietybę, skaičius</t>
    </r>
    <r>
      <rPr>
        <vertAlign val="superscript"/>
        <sz val="11"/>
        <color theme="1"/>
        <rFont val="Times New Roman"/>
        <family val="1"/>
        <charset val="186"/>
      </rPr>
      <t>6</t>
    </r>
    <r>
      <rPr>
        <sz val="11"/>
        <color theme="1"/>
        <rFont val="Times New Roman"/>
        <family val="1"/>
        <charset val="186"/>
      </rPr>
      <t xml:space="preserve"> </t>
    </r>
    <r>
      <rPr>
        <i/>
        <sz val="11"/>
        <color theme="1"/>
        <rFont val="Times New Roman"/>
        <family val="1"/>
        <charset val="186"/>
      </rPr>
      <t xml:space="preserve">(pasirinkti iš sąrašo). </t>
    </r>
    <r>
      <rPr>
        <sz val="11"/>
        <color theme="1"/>
        <rFont val="Times New Roman"/>
        <family val="1"/>
        <charset val="186"/>
      </rPr>
      <t>Jeigu tokių klientų yra, žemiau iš sąrašo pasirinkite valstybės pavadinimą ir prie kiekvienos šalies įrašykite klientų skaičių</t>
    </r>
    <r>
      <rPr>
        <vertAlign val="superscript"/>
        <sz val="11"/>
        <color theme="1"/>
        <rFont val="Times New Roman"/>
        <family val="1"/>
        <charset val="186"/>
      </rPr>
      <t>6</t>
    </r>
  </si>
  <si>
    <r>
      <t>Klientų – juridinių asmenų, kurių buveinės (registravimo vietos) yra užsienio valstybėse, skaičius</t>
    </r>
    <r>
      <rPr>
        <vertAlign val="superscript"/>
        <sz val="11"/>
        <color theme="1"/>
        <rFont val="Times New Roman"/>
        <family val="1"/>
        <charset val="186"/>
      </rPr>
      <t>6</t>
    </r>
    <r>
      <rPr>
        <sz val="11"/>
        <color theme="1"/>
        <rFont val="Times New Roman"/>
        <family val="1"/>
        <charset val="186"/>
      </rPr>
      <t xml:space="preserve"> </t>
    </r>
    <r>
      <rPr>
        <i/>
        <sz val="11"/>
        <color theme="1"/>
        <rFont val="Times New Roman"/>
        <family val="1"/>
        <charset val="186"/>
      </rPr>
      <t>(pasirinkti iš sąrašo)</t>
    </r>
    <r>
      <rPr>
        <sz val="11"/>
        <color theme="1"/>
        <rFont val="Times New Roman"/>
        <family val="1"/>
        <charset val="186"/>
      </rPr>
      <t>. Jeigu tokių klientų yra, žemiau iš sąrašo pasirinkite valstybės pavadinimą ir prie kiekvienos šalies įrašykite klientų skaičių</t>
    </r>
    <r>
      <rPr>
        <vertAlign val="superscript"/>
        <sz val="11"/>
        <color theme="1"/>
        <rFont val="Times New Roman"/>
        <family val="1"/>
        <charset val="186"/>
      </rPr>
      <t>6</t>
    </r>
  </si>
  <si>
    <t>5.1.</t>
  </si>
  <si>
    <t>5.2.</t>
  </si>
  <si>
    <t>Nėra</t>
  </si>
  <si>
    <t>6.</t>
  </si>
  <si>
    <t>6.1.</t>
  </si>
  <si>
    <t>6.2.</t>
  </si>
  <si>
    <r>
      <t>Klientų – fizinių asmenų politiškai pažeidžiamų asmenų skaičius</t>
    </r>
    <r>
      <rPr>
        <vertAlign val="superscript"/>
        <sz val="11"/>
        <color theme="1"/>
        <rFont val="Times New Roman"/>
        <family val="1"/>
        <charset val="186"/>
      </rPr>
      <t>6</t>
    </r>
  </si>
  <si>
    <r>
      <rPr>
        <vertAlign val="superscript"/>
        <sz val="9"/>
        <color theme="1"/>
        <rFont val="Times New Roman"/>
        <family val="1"/>
        <charset val="186"/>
      </rPr>
      <t>7</t>
    </r>
    <r>
      <rPr>
        <sz val="9"/>
        <color theme="1"/>
        <rFont val="Times New Roman"/>
        <family val="1"/>
        <charset val="186"/>
      </rPr>
      <t xml:space="preserve"> Suprantama taip kaip apibrėžta Pinigų plovimo ir teroristų finansavimo prevencijos įstatymo 2 straipsnio 18 dalyje.</t>
    </r>
  </si>
  <si>
    <r>
      <t>Klientų – juridinių asmenų, kurių bent vienas naudos gavėjas yra politiškai pažeidžiamas asmuo, skaičius</t>
    </r>
    <r>
      <rPr>
        <vertAlign val="superscript"/>
        <sz val="11"/>
        <color theme="1"/>
        <rFont val="Times New Roman"/>
        <family val="1"/>
        <charset val="186"/>
      </rPr>
      <t>6;8</t>
    </r>
  </si>
  <si>
    <r>
      <rPr>
        <vertAlign val="superscript"/>
        <sz val="9"/>
        <color theme="1"/>
        <rFont val="Times New Roman"/>
        <family val="1"/>
        <charset val="186"/>
      </rPr>
      <t xml:space="preserve">8 </t>
    </r>
    <r>
      <rPr>
        <sz val="9"/>
        <color theme="1"/>
        <rFont val="Times New Roman"/>
        <family val="1"/>
        <charset val="186"/>
      </rPr>
      <t>Audito įmonė į šį skaičių taip pat įtraukia klientus, kuriems pagal audito įmonės vidaus politiką ir vidaus kontrolės procedūras plačiau buvo taikytas sustiprintas kliento tapatybės nustatymas, t. y. ir juridiniams asmenims, kurių vadovas ar atstovas yra politiškai pažeidžiamas asmuo.</t>
    </r>
  </si>
  <si>
    <t>7.</t>
  </si>
  <si>
    <r>
      <t>Bendras audito įmonės klientų</t>
    </r>
    <r>
      <rPr>
        <vertAlign val="superscript"/>
        <sz val="11"/>
        <color theme="1"/>
        <rFont val="Times New Roman"/>
        <family val="1"/>
        <charset val="186"/>
      </rPr>
      <t>5</t>
    </r>
    <r>
      <rPr>
        <sz val="11"/>
        <color theme="1"/>
        <rFont val="Times New Roman"/>
        <family val="1"/>
        <charset val="186"/>
      </rPr>
      <t xml:space="preserve"> skaičius</t>
    </r>
    <r>
      <rPr>
        <vertAlign val="superscript"/>
        <sz val="11"/>
        <color theme="1"/>
        <rFont val="Times New Roman"/>
        <family val="1"/>
        <charset val="186"/>
      </rPr>
      <t>6</t>
    </r>
    <r>
      <rPr>
        <sz val="11"/>
        <color theme="1"/>
        <rFont val="Times New Roman"/>
        <family val="1"/>
        <charset val="186"/>
      </rPr>
      <t>, iš kurio:</t>
    </r>
  </si>
  <si>
    <r>
      <t>Fizinių asmenų skaičius</t>
    </r>
    <r>
      <rPr>
        <vertAlign val="superscript"/>
        <sz val="11"/>
        <color theme="1"/>
        <rFont val="Times New Roman"/>
        <family val="1"/>
        <charset val="186"/>
      </rPr>
      <t>6</t>
    </r>
    <r>
      <rPr>
        <sz val="11"/>
        <color theme="1"/>
        <rFont val="Times New Roman"/>
        <family val="1"/>
        <charset val="186"/>
      </rPr>
      <t/>
    </r>
  </si>
  <si>
    <r>
      <t>Juridinių asmenų skaičius</t>
    </r>
    <r>
      <rPr>
        <vertAlign val="superscript"/>
        <sz val="11"/>
        <color theme="1"/>
        <rFont val="Times New Roman"/>
        <family val="1"/>
        <charset val="186"/>
      </rPr>
      <t>6</t>
    </r>
  </si>
  <si>
    <r>
      <rPr>
        <vertAlign val="superscript"/>
        <sz val="9"/>
        <color theme="1"/>
        <rFont val="Times New Roman"/>
        <family val="1"/>
        <charset val="186"/>
      </rPr>
      <t>6</t>
    </r>
    <r>
      <rPr>
        <sz val="9"/>
        <color theme="1"/>
        <rFont val="Times New Roman"/>
        <family val="1"/>
        <charset val="186"/>
      </rPr>
      <t xml:space="preserve"> Pateikiama informacija apie iš viso turimų klientų skaičių, įtraukiant tiek aktyvius, tiek neaktyvius klientus, kurie per ataskaitinį laikotarpį nedarė operacijų ar sandorių, tačiau dalykiniai  santykiai su jais nėra nutraukti. Informacija teikiama finansinių metų pabaigos data ir skaitine verte.</t>
    </r>
  </si>
  <si>
    <t>7.1.</t>
  </si>
  <si>
    <t>7.2.</t>
  </si>
  <si>
    <t>8.</t>
  </si>
  <si>
    <t>8.1.</t>
  </si>
  <si>
    <t>8.2.</t>
  </si>
  <si>
    <r>
      <t>Klientų, su kuriais dalykiniai santykiai ar paslaugų teikimas buvo nutrauktas dėl didesnės pinigų plovimo ir (ar) teroristų finansavimo rizikos ir negalėjimo tinkamai valdyti tokias rizikas, skaičius</t>
    </r>
    <r>
      <rPr>
        <vertAlign val="superscript"/>
        <sz val="11"/>
        <color theme="1"/>
        <rFont val="Times New Roman"/>
        <family val="1"/>
        <charset val="186"/>
      </rPr>
      <t>9</t>
    </r>
    <r>
      <rPr>
        <sz val="11"/>
        <color theme="1"/>
        <rFont val="Times New Roman"/>
        <family val="1"/>
        <charset val="186"/>
      </rPr>
      <t>, iš kurių:</t>
    </r>
  </si>
  <si>
    <r>
      <t>Klientų – fizinių asmenų, su kuriais dalykiniai santykiai ar paslaugų teikimas buvo nutrauktas dėl didesnės pinigų plovimo ir (ar) teroristų finansavimo rizikos, skaičius</t>
    </r>
    <r>
      <rPr>
        <vertAlign val="superscript"/>
        <sz val="11"/>
        <color theme="1"/>
        <rFont val="Times New Roman"/>
        <family val="1"/>
        <charset val="186"/>
      </rPr>
      <t>9</t>
    </r>
  </si>
  <si>
    <r>
      <t>Klientų – juridinių asmenų, su kuriais dalykiniai santykiai ar paslaugų teikimas buvo nutrauktas dėl didesnės pinigų plovimo ir (ar) teroristų finansavimo rizikos, skaičius</t>
    </r>
    <r>
      <rPr>
        <vertAlign val="superscript"/>
        <sz val="11"/>
        <color theme="1"/>
        <rFont val="Times New Roman"/>
        <family val="1"/>
        <charset val="186"/>
      </rPr>
      <t>9</t>
    </r>
  </si>
  <si>
    <r>
      <rPr>
        <vertAlign val="superscript"/>
        <sz val="9"/>
        <color theme="1"/>
        <rFont val="Times New Roman"/>
        <family val="1"/>
        <charset val="186"/>
      </rPr>
      <t>9</t>
    </r>
    <r>
      <rPr>
        <sz val="9"/>
        <color theme="1"/>
        <rFont val="Times New Roman"/>
        <family val="1"/>
        <charset val="186"/>
      </rPr>
      <t xml:space="preserve"> Informacija teikiama už audito įmonės finansinius metus ir skaitine verte.</t>
    </r>
  </si>
  <si>
    <t>9.</t>
  </si>
  <si>
    <t>10.</t>
  </si>
  <si>
    <r>
      <t>Pateiktų pranešimų apie įtartinas pinigines operacijas ir (ar) sandorius Finansinių nusikaltimų tyrimo tarnybai skaičius</t>
    </r>
    <r>
      <rPr>
        <vertAlign val="superscript"/>
        <sz val="11"/>
        <color theme="1"/>
        <rFont val="Times New Roman"/>
        <family val="1"/>
        <charset val="186"/>
      </rPr>
      <t>9</t>
    </r>
  </si>
  <si>
    <t>11.</t>
  </si>
  <si>
    <r>
      <t>Audito įmonės vykdytų operacijų ar sandorių grynaisiais pinigais suma</t>
    </r>
    <r>
      <rPr>
        <vertAlign val="superscript"/>
        <sz val="11"/>
        <color theme="1"/>
        <rFont val="Times New Roman"/>
        <family val="1"/>
        <charset val="186"/>
      </rPr>
      <t>9</t>
    </r>
    <r>
      <rPr>
        <sz val="11"/>
        <color theme="1"/>
        <rFont val="Times New Roman"/>
        <family val="1"/>
        <charset val="186"/>
      </rPr>
      <t xml:space="preserve"> </t>
    </r>
    <r>
      <rPr>
        <i/>
        <sz val="11"/>
        <color theme="1"/>
        <rFont val="Times New Roman"/>
        <family val="1"/>
        <charset val="186"/>
      </rPr>
      <t>(jeigu tokių buvo)</t>
    </r>
  </si>
  <si>
    <t>12.</t>
  </si>
  <si>
    <r>
      <t>Pateiktų pranešimų apie įtartinas pinigines operacijas ar sandorius grynais pinigais, kai suma lygi arba viršija 15 000 eurų, Finansinių nusikaltimų tyrimo tarnybai skaičius</t>
    </r>
    <r>
      <rPr>
        <vertAlign val="superscript"/>
        <sz val="11"/>
        <color theme="1"/>
        <rFont val="Times New Roman"/>
        <family val="1"/>
        <charset val="186"/>
      </rPr>
      <t xml:space="preserve">9
</t>
    </r>
    <r>
      <rPr>
        <i/>
        <sz val="9"/>
        <color theme="1"/>
        <rFont val="Times New Roman"/>
        <family val="1"/>
        <charset val="186"/>
      </rPr>
      <t>(Pinigų plovimo ir teroristų finansavimo prevencijos įstatymo 20 straipsnio 3 dalis)</t>
    </r>
  </si>
  <si>
    <t>13.</t>
  </si>
  <si>
    <t>14.</t>
  </si>
  <si>
    <t>Ar audito įmonė dalį veiklos funkcijų, susijusių su pinigų plovimo ir (ar) teroristų finansavimo prevencijos įgyvendinimu, per savo finansinius metus vykdo ar vykdė pasitelkdama kitus paslaugų teikėjus? Jeigu taip, ar audito įmonė pasitelkė kitus paslaugos teikėjus dėl šių funkcijų vykdymo?</t>
  </si>
  <si>
    <t>kliento tapatybės nustatymo</t>
  </si>
  <si>
    <t xml:space="preserve">kliento dalykinių santykių, operacijų ar sandorių stebėsenos </t>
  </si>
  <si>
    <r>
      <t>Darbuotojų, dalyvavusių mokymuose pinigų plovimo ir (ar) teroristų finansavimo prevencijos tema, skaičius</t>
    </r>
    <r>
      <rPr>
        <vertAlign val="superscript"/>
        <sz val="11"/>
        <color theme="1"/>
        <rFont val="Times New Roman"/>
        <family val="1"/>
        <charset val="186"/>
      </rPr>
      <t>9</t>
    </r>
  </si>
  <si>
    <t>15.</t>
  </si>
  <si>
    <t>Atsakingo asmens, užpildžiusio audito įmonės ataskaitą dėl pinigų plovimo ir (arba) teroristų finansavimo prevencijos priemonių įgyvendinimo, vardas, pavardė, mob., el. paštas:</t>
  </si>
  <si>
    <t>Audito įmonės vadovas</t>
  </si>
  <si>
    <t>(vardas, pavardė)</t>
  </si>
  <si>
    <t>(parašas)</t>
  </si>
  <si>
    <t>mokymų darbuotojams organizavimu, siekiant juos tinkamai supažindinti su pinigų plovimo ir (ar) teroristų finansavimo prevencijos reikalavimais?</t>
  </si>
  <si>
    <t>6.3.</t>
  </si>
  <si>
    <t>6.4.</t>
  </si>
  <si>
    <t>6.5.</t>
  </si>
  <si>
    <t>6.6.</t>
  </si>
  <si>
    <t>6.7.</t>
  </si>
  <si>
    <t>6.8.</t>
  </si>
  <si>
    <t>6.9.</t>
  </si>
  <si>
    <t>6.10.</t>
  </si>
  <si>
    <t>6.11.</t>
  </si>
  <si>
    <t>6.12.</t>
  </si>
  <si>
    <t>6.13.</t>
  </si>
  <si>
    <t>6.14.</t>
  </si>
  <si>
    <t>6.15.</t>
  </si>
  <si>
    <t>6.16.</t>
  </si>
  <si>
    <t>6.17.</t>
  </si>
  <si>
    <t>6.18.</t>
  </si>
  <si>
    <t>6.19.</t>
  </si>
  <si>
    <t>6.20.</t>
  </si>
  <si>
    <t>7.3.</t>
  </si>
  <si>
    <t>7.4.</t>
  </si>
  <si>
    <t>7.5.</t>
  </si>
  <si>
    <t>7.6.</t>
  </si>
  <si>
    <t>7.7.</t>
  </si>
  <si>
    <t>7.8.</t>
  </si>
  <si>
    <t>7.9.</t>
  </si>
  <si>
    <t>7.10.</t>
  </si>
  <si>
    <t>7.11.</t>
  </si>
  <si>
    <t>7.12.</t>
  </si>
  <si>
    <t>7.13.</t>
  </si>
  <si>
    <t>7.14.</t>
  </si>
  <si>
    <t>7.15.</t>
  </si>
  <si>
    <t>7.16.</t>
  </si>
  <si>
    <t>7.17.</t>
  </si>
  <si>
    <t>7.18.</t>
  </si>
  <si>
    <t>7.19.</t>
  </si>
  <si>
    <t>7.20.</t>
  </si>
  <si>
    <r>
      <t>Klientų – politiškai pažeidžiamų asmenų</t>
    </r>
    <r>
      <rPr>
        <vertAlign val="superscript"/>
        <sz val="11"/>
        <color theme="1"/>
        <rFont val="Times New Roman"/>
        <family val="1"/>
        <charset val="186"/>
      </rPr>
      <t>7</t>
    </r>
    <r>
      <rPr>
        <sz val="11"/>
        <color theme="1"/>
        <rFont val="Times New Roman"/>
        <family val="1"/>
        <charset val="186"/>
      </rPr>
      <t xml:space="preserve"> skaičius</t>
    </r>
    <r>
      <rPr>
        <vertAlign val="superscript"/>
        <sz val="11"/>
        <color theme="1"/>
        <rFont val="Times New Roman"/>
        <family val="1"/>
        <charset val="186"/>
      </rPr>
      <t>6</t>
    </r>
    <r>
      <rPr>
        <sz val="11"/>
        <color theme="1"/>
        <rFont val="Times New Roman"/>
        <family val="1"/>
        <charset val="186"/>
      </rPr>
      <t xml:space="preserve">, iš kurių </t>
    </r>
    <r>
      <rPr>
        <i/>
        <sz val="11"/>
        <color theme="1"/>
        <rFont val="Times New Roman"/>
        <family val="1"/>
        <charset val="186"/>
      </rPr>
      <t>(jeigu tokių yra žinoma)</t>
    </r>
    <r>
      <rPr>
        <sz val="11"/>
        <color theme="1"/>
        <rFont val="Times New Roman"/>
        <family val="1"/>
        <charset val="186"/>
      </rPr>
      <t xml:space="preserve">:
</t>
    </r>
    <r>
      <rPr>
        <i/>
        <sz val="9"/>
        <color theme="1"/>
        <rFont val="Times New Roman"/>
        <family val="1"/>
        <charset val="186"/>
      </rPr>
      <t>(Pinigų plovimo ir teroristų finansavimo prevencijos įstatymo 57 straipsnio 1 dalis)</t>
    </r>
  </si>
  <si>
    <t>9.1.</t>
  </si>
  <si>
    <t>9.2.</t>
  </si>
  <si>
    <t>13.1.</t>
  </si>
  <si>
    <t>13.2.</t>
  </si>
  <si>
    <t>14.1</t>
  </si>
  <si>
    <t xml:space="preserve">Ar audito įmonė per savo finansinius metus pasitelkė informacines sistemas, padedančias įgyvendinti pinigų plovimo ir (ar) teroristų finansavimo prevencijos priemones? </t>
  </si>
  <si>
    <t>Jeigu į 14 klausimą atsakyta taip, prašome nurodyti kokias audito įmonė naudoja papildomas informacines sistemas, padedančias įgyvendinti pinigų plovimo ir (ar) teroristų finansavimo prevencijos priemones?</t>
  </si>
  <si>
    <r>
      <t xml:space="preserve">Kada paskutinį kartą buvo patvirtinti audito įmonėje nustatytos atitinkamos vidaus politikos ir vidaus kontrolės procedūrų, kuriomis įgyvendinamos pinigų plovimo ir (ar) teroristų finansavimo priemonės, pakeitimai? </t>
    </r>
    <r>
      <rPr>
        <i/>
        <sz val="11"/>
        <color theme="1"/>
        <rFont val="Times New Roman"/>
        <family val="1"/>
        <charset val="186"/>
      </rPr>
      <t>(įrašyti datą)</t>
    </r>
  </si>
  <si>
    <r>
      <t xml:space="preserve">Kada paskutinį kartą buvo peržiūrėtos audito įmonėje nustatytos atitinkamos vidaus politikos ir vidaus kontrolės procedūros, kuriomis įgyvendinamos pinigų plovimo ir (ar) teroristų finansavimo priemonės? </t>
    </r>
    <r>
      <rPr>
        <i/>
        <sz val="11"/>
        <color theme="1"/>
        <rFont val="Times New Roman"/>
        <family val="1"/>
        <charset val="186"/>
      </rPr>
      <t>(įrašyti datą)</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</si>
</sst>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3" x14ac:knownFonts="1">
    <font>
      <sz val="11"/>
      <color theme="1"/>
      <name val="Calibri"/>
      <family val="2"/>
      <charset val="186"/>
      <scheme val="minor"/>
    </font>
    <font>
      <sz val="11"/>
      <color theme="1"/>
      <name val="Times New Roman"/>
      <family val="1"/>
      <charset val="186"/>
    </font>
    <font>
      <b/>
      <sz val="12"/>
      <color theme="1"/>
      <name val="Times New Roman"/>
      <family val="1"/>
      <charset val="186"/>
    </font>
    <font>
      <i/>
      <sz val="9"/>
      <color theme="1"/>
      <name val="Times New Roman"/>
      <family val="1"/>
      <charset val="186"/>
    </font>
    <font>
      <vertAlign val="superscript"/>
      <sz val="11"/>
      <color theme="1"/>
      <name val="Times New Roman"/>
      <family val="1"/>
      <charset val="186"/>
    </font>
    <font>
      <b/>
      <sz val="11"/>
      <color theme="1"/>
      <name val="Times New Roman"/>
      <family val="1"/>
      <charset val="186"/>
    </font>
    <font>
      <i/>
      <sz val="11"/>
      <color theme="1"/>
      <name val="Times New Roman"/>
      <family val="1"/>
      <charset val="186"/>
    </font>
    <font>
      <sz val="9"/>
      <color theme="1"/>
      <name val="Times New Roman"/>
      <family val="1"/>
      <charset val="186"/>
    </font>
    <font>
      <vertAlign val="superscript"/>
      <sz val="9"/>
      <color theme="1"/>
      <name val="Times New Roman"/>
      <family val="1"/>
      <charset val="186"/>
    </font>
    <font>
      <sz val="11"/>
      <color rgb="FF3366CC"/>
      <name val="Times New Roman"/>
      <family val="1"/>
      <charset val="186"/>
    </font>
    <font>
      <sz val="11"/>
      <color rgb="FF202122"/>
      <name val="Times New Roman"/>
      <family val="1"/>
      <charset val="186"/>
    </font>
    <font>
      <sz val="11"/>
      <color rgb="FF404040"/>
      <name val="Times New Roman"/>
      <family val="1"/>
      <charset val="186"/>
    </font>
    <font>
      <sz val="11"/>
      <color theme="0"/>
      <name val="Times New Roman"/>
      <family val="1"/>
      <charset val="186"/>
    </font>
  </fonts>
  <fills count="6">
    <fill>
      <patternFill patternType="none"/>
    </fill>
    <fill>
      <patternFill patternType="gray125"/>
    </fill>
    <fill>
      <patternFill patternType="solid">
        <fgColor theme="0" tint="-0.249977111117893"/>
        <bgColor indexed="64"/>
      </patternFill>
    </fill>
    <fill>
      <patternFill patternType="solid">
        <fgColor rgb="FFFFFFFF"/>
        <bgColor indexed="64"/>
      </patternFill>
    </fill>
    <fill>
      <patternFill patternType="solid">
        <fgColor rgb="FFCEE0EA"/>
        <bgColor indexed="64"/>
      </patternFill>
    </fill>
    <fill>
      <patternFill patternType="solid">
        <fgColor rgb="FFF9F9F9"/>
        <bgColor indexed="64"/>
      </patternFill>
    </fill>
  </fills>
  <borders count="12">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rgb="FFAAAAAA"/>
      </left>
      <right style="medium">
        <color rgb="FFAAAAAA"/>
      </right>
      <top style="medium">
        <color rgb="FFAAAAAA"/>
      </top>
      <bottom style="medium">
        <color rgb="FFAAAAAA"/>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xf numFmtId="0" fontId="1" fillId="0" borderId="0" xfId="0" applyFont="1" applyAlignment="1">
      <alignment horizontal="center" vertical="center"/>
    </xf>
    <xf numFmtId="0" fontId="5" fillId="2" borderId="3" xfId="0" applyFont="1" applyFill="1" applyBorder="1" applyAlignment="1">
      <alignment horizontal="center" vertical="center"/>
    </xf>
    <xf numFmtId="0" fontId="1" fillId="0" borderId="3" xfId="0" applyFont="1" applyBorder="1" applyAlignment="1">
      <alignment horizontal="center" vertical="center"/>
    </xf>
    <xf numFmtId="0" fontId="1" fillId="0" borderId="0" xfId="0" applyFont="1" applyAlignment="1">
      <alignment wrapText="1"/>
    </xf>
    <xf numFmtId="0" fontId="9" fillId="5" borderId="4" xfId="0" applyFont="1" applyFill="1" applyBorder="1" applyAlignment="1">
      <alignment vertical="center"/>
    </xf>
    <xf numFmtId="0" fontId="10" fillId="5" borderId="4" xfId="0" applyFont="1" applyFill="1" applyBorder="1" applyAlignment="1">
      <alignment vertical="center"/>
    </xf>
    <xf numFmtId="0" fontId="11" fillId="3" borderId="0" xfId="0" applyFont="1" applyFill="1" applyAlignment="1">
      <alignment horizontal="left" vertical="center" indent="2"/>
    </xf>
    <xf numFmtId="0" fontId="11" fillId="3" borderId="0" xfId="0" applyFont="1" applyFill="1" applyAlignment="1">
      <alignment horizontal="left" vertical="center"/>
    </xf>
    <xf numFmtId="164" fontId="11" fillId="3" borderId="0" xfId="0" applyNumberFormat="1" applyFont="1" applyFill="1" applyAlignment="1">
      <alignment horizontal="left" vertical="center"/>
    </xf>
    <xf numFmtId="0" fontId="11" fillId="4" borderId="0" xfId="0" applyFont="1" applyFill="1" applyAlignment="1">
      <alignment horizontal="left" vertical="center" indent="2"/>
    </xf>
    <xf numFmtId="0" fontId="11" fillId="4" borderId="0" xfId="0" applyFont="1" applyFill="1" applyAlignment="1">
      <alignment horizontal="left" vertical="center"/>
    </xf>
    <xf numFmtId="164" fontId="11" fillId="4" borderId="0" xfId="0" applyNumberFormat="1" applyFont="1" applyFill="1" applyAlignment="1">
      <alignment horizontal="left" vertical="center"/>
    </xf>
    <xf numFmtId="0" fontId="2" fillId="0" borderId="0" xfId="0" applyFont="1"/>
    <xf numFmtId="0" fontId="1" fillId="0" borderId="0" xfId="0" applyFont="1" applyAlignment="1">
      <alignment horizontal="right"/>
    </xf>
    <xf numFmtId="0" fontId="1" fillId="0" borderId="0" xfId="0" applyFont="1" applyAlignment="1">
      <alignment vertical="center" wrapText="1"/>
    </xf>
    <xf numFmtId="0" fontId="1" fillId="0" borderId="0" xfId="0" applyFont="1" applyAlignment="1">
      <alignment horizontal="center" vertical="center" wrapText="1"/>
    </xf>
    <xf numFmtId="0" fontId="6"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1" xfId="0" applyFont="1" applyBorder="1" applyAlignment="1">
      <alignment horizontal="left" vertical="center" wrapText="1"/>
    </xf>
    <xf numFmtId="0" fontId="1" fillId="0" borderId="1" xfId="0" applyFont="1" applyBorder="1"/>
    <xf numFmtId="0" fontId="12" fillId="0" borderId="0" xfId="0" applyFont="1"/>
    <xf numFmtId="0" fontId="1" fillId="0" borderId="3" xfId="0" applyFont="1" applyBorder="1" applyAlignment="1">
      <alignment horizontal="left"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7" fillId="0" borderId="2" xfId="0" applyFont="1" applyBorder="1" applyAlignment="1">
      <alignment horizontal="center" vertical="center" wrapText="1"/>
    </xf>
    <xf numFmtId="0" fontId="1" fillId="0" borderId="3" xfId="0" applyFont="1" applyBorder="1" applyAlignment="1">
      <alignment horizontal="left" vertical="top"/>
    </xf>
    <xf numFmtId="0" fontId="1" fillId="0" borderId="3" xfId="0" applyFont="1" applyBorder="1" applyAlignment="1">
      <alignment horizontal="center" vertical="center" wrapText="1"/>
    </xf>
    <xf numFmtId="0" fontId="1" fillId="0" borderId="3" xfId="0" applyFont="1" applyBorder="1" applyAlignment="1">
      <alignment horizontal="left" vertical="top" wrapText="1"/>
    </xf>
    <xf numFmtId="0" fontId="1" fillId="0" borderId="3" xfId="0" applyFont="1" applyBorder="1" applyAlignment="1">
      <alignment horizont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2" borderId="3" xfId="0" applyFont="1" applyFill="1" applyBorder="1" applyAlignment="1">
      <alignment horizontal="center" vertical="center"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5" fillId="2" borderId="3" xfId="0" applyFont="1" applyFill="1" applyBorder="1" applyAlignment="1">
      <alignment horizontal="center" vertical="center"/>
    </xf>
    <xf numFmtId="0" fontId="5" fillId="2" borderId="3" xfId="0" applyFont="1" applyFill="1" applyBorder="1" applyAlignment="1">
      <alignment horizontal="center" vertical="center" wrapText="1"/>
    </xf>
    <xf numFmtId="0" fontId="1" fillId="0" borderId="1" xfId="0" applyFont="1" applyBorder="1" applyAlignment="1">
      <alignment horizontal="center"/>
    </xf>
    <xf numFmtId="0" fontId="7" fillId="0" borderId="0" xfId="0" applyFont="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2" fillId="0" borderId="0" xfId="0" applyFont="1" applyAlignment="1">
      <alignment horizontal="center" vertical="center" wrapText="1"/>
    </xf>
    <xf numFmtId="0" fontId="3" fillId="0" borderId="2" xfId="0" applyFont="1" applyBorder="1" applyAlignment="1">
      <alignment horizontal="center"/>
    </xf>
    <xf numFmtId="0" fontId="1" fillId="0" borderId="0" xfId="0" applyFont="1" applyAlignment="1">
      <alignment horizontal="left" wrapText="1"/>
    </xf>
    <xf numFmtId="0" fontId="1" fillId="0" borderId="1" xfId="0"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top"/>
    </xf>
    <xf numFmtId="0" fontId="1" fillId="0" borderId="3" xfId="0" applyFont="1" applyBorder="1" applyAlignment="1">
      <alignment horizontal="left" wrapText="1"/>
    </xf>
  </cellXfs>
  <cellStyles count="1">
    <cellStyle name="Įprastas" xfId="0" builtinId="0"/>
  </cellStyles>
  <dxfs count="1">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466725</xdr:colOff>
      <xdr:row>0</xdr:row>
      <xdr:rowOff>19049</xdr:rowOff>
    </xdr:from>
    <xdr:to>
      <xdr:col>8</xdr:col>
      <xdr:colOff>590550</xdr:colOff>
      <xdr:row>5</xdr:row>
      <xdr:rowOff>47625</xdr:rowOff>
    </xdr:to>
    <xdr:sp macro="" textlink="">
      <xdr:nvSpPr>
        <xdr:cNvPr id="2" name="TextBox 1">
          <a:extLst>
            <a:ext uri="{FF2B5EF4-FFF2-40B4-BE49-F238E27FC236}">
              <a16:creationId xmlns:a16="http://schemas.microsoft.com/office/drawing/2014/main" id="{2E00F77A-0CD3-012F-0746-24528CB1765D}"/>
            </a:ext>
          </a:extLst>
        </xdr:cNvPr>
        <xdr:cNvSpPr txBox="1"/>
      </xdr:nvSpPr>
      <xdr:spPr>
        <a:xfrm>
          <a:off x="2905125" y="19049"/>
          <a:ext cx="2562225" cy="102870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050">
              <a:solidFill>
                <a:schemeClr val="dk1"/>
              </a:solidFill>
              <a:effectLst/>
              <a:latin typeface="Times New Roman" panose="02020603050405020304" pitchFamily="18" charset="0"/>
              <a:ea typeface="+mn-ea"/>
              <a:cs typeface="Times New Roman" panose="02020603050405020304" pitchFamily="18" charset="0"/>
            </a:rPr>
            <a:t>Auditorių informacijos, susijusios su pinigų plovimo ir (arba) teroristų finansavimo prevencijos priemonių įgyvendinimu, teikimo Lietuvos auditorių rūmams aprašo</a:t>
          </a:r>
        </a:p>
        <a:p>
          <a:r>
            <a:rPr lang="lt-LT" sz="1050">
              <a:solidFill>
                <a:schemeClr val="dk1"/>
              </a:solidFill>
              <a:effectLst/>
              <a:latin typeface="Times New Roman" panose="02020603050405020304" pitchFamily="18" charset="0"/>
              <a:ea typeface="+mn-ea"/>
              <a:cs typeface="Times New Roman" panose="02020603050405020304" pitchFamily="18" charset="0"/>
            </a:rPr>
            <a:t>1 priedas</a:t>
          </a:r>
          <a:endParaRPr lang="lt-LT" sz="1050">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90EED-9A19-4996-A22D-48F7C1A1195F}">
  <dimension ref="A1:M117"/>
  <sheetViews>
    <sheetView tabSelected="1" topLeftCell="A8" zoomScale="96" zoomScaleNormal="96" workbookViewId="0">
      <selection activeCell="L9" sqref="L9"/>
    </sheetView>
  </sheetViews>
  <sheetFormatPr defaultColWidth="9.109375" defaultRowHeight="13.8" x14ac:dyDescent="0.25"/>
  <cols>
    <col min="1" max="6" width="9.109375" style="1" customWidth="1"/>
    <col min="7" max="9" width="9.109375" style="17" customWidth="1"/>
    <col min="10" max="10" width="53" style="1" customWidth="1"/>
    <col min="11" max="16384" width="9.109375" style="1"/>
  </cols>
  <sheetData>
    <row r="1" spans="1:13" x14ac:dyDescent="0.25">
      <c r="M1" s="23" t="s">
        <v>29</v>
      </c>
    </row>
    <row r="2" spans="1:13" x14ac:dyDescent="0.25">
      <c r="M2" s="23" t="s">
        <v>30</v>
      </c>
    </row>
    <row r="3" spans="1:13" x14ac:dyDescent="0.25">
      <c r="M3" s="23"/>
    </row>
    <row r="7" spans="1:13" x14ac:dyDescent="0.25">
      <c r="A7" s="2"/>
    </row>
    <row r="8" spans="1:13" ht="54" customHeight="1" x14ac:dyDescent="0.25">
      <c r="A8" s="53" t="s">
        <v>1</v>
      </c>
      <c r="B8" s="53"/>
      <c r="C8" s="53"/>
      <c r="D8" s="53"/>
      <c r="E8" s="53"/>
      <c r="F8" s="53"/>
      <c r="G8" s="53"/>
      <c r="H8" s="53"/>
      <c r="I8" s="53"/>
    </row>
    <row r="9" spans="1:13" ht="11.25" customHeight="1" x14ac:dyDescent="0.25"/>
    <row r="10" spans="1:13" x14ac:dyDescent="0.25">
      <c r="D10" s="45"/>
      <c r="E10" s="45"/>
      <c r="F10" s="45"/>
    </row>
    <row r="11" spans="1:13" ht="11.25" customHeight="1" x14ac:dyDescent="0.25">
      <c r="D11" s="54" t="s">
        <v>2</v>
      </c>
      <c r="E11" s="54"/>
      <c r="F11" s="54"/>
    </row>
    <row r="13" spans="1:13" ht="48" customHeight="1" x14ac:dyDescent="0.25">
      <c r="A13" s="55" t="s">
        <v>3</v>
      </c>
      <c r="B13" s="55"/>
      <c r="C13" s="55"/>
      <c r="D13" s="55"/>
      <c r="E13" s="56"/>
      <c r="F13" s="56"/>
      <c r="G13" s="56"/>
      <c r="H13" s="56"/>
      <c r="I13" s="56"/>
    </row>
    <row r="14" spans="1:13" ht="11.25" customHeight="1" x14ac:dyDescent="0.25"/>
    <row r="15" spans="1:13" ht="16.8" customHeight="1" x14ac:dyDescent="0.25">
      <c r="A15" s="58" t="s">
        <v>6</v>
      </c>
      <c r="B15" s="58"/>
      <c r="C15" s="58"/>
      <c r="D15" s="58"/>
      <c r="E15" s="56"/>
      <c r="F15" s="56"/>
      <c r="G15" s="56"/>
      <c r="H15" s="56"/>
      <c r="I15" s="56"/>
    </row>
    <row r="16" spans="1:13" ht="11.25" customHeight="1" x14ac:dyDescent="0.25"/>
    <row r="17" spans="1:9" ht="16.8" x14ac:dyDescent="0.25">
      <c r="A17" s="57" t="s">
        <v>7</v>
      </c>
      <c r="B17" s="57"/>
      <c r="C17" s="57"/>
      <c r="D17" s="57"/>
      <c r="E17" s="56"/>
      <c r="F17" s="56"/>
      <c r="H17" s="26"/>
      <c r="I17" s="26"/>
    </row>
    <row r="18" spans="1:9" ht="11.25" customHeight="1" x14ac:dyDescent="0.25">
      <c r="E18" s="54" t="s">
        <v>4</v>
      </c>
      <c r="F18" s="54"/>
      <c r="G18" s="18"/>
      <c r="H18" s="28" t="s">
        <v>5</v>
      </c>
      <c r="I18" s="28"/>
    </row>
    <row r="20" spans="1:9" x14ac:dyDescent="0.25">
      <c r="A20" s="3" t="s">
        <v>0</v>
      </c>
      <c r="B20" s="43" t="s">
        <v>8</v>
      </c>
      <c r="C20" s="43"/>
      <c r="D20" s="43"/>
      <c r="E20" s="43"/>
      <c r="F20" s="43"/>
      <c r="G20" s="44" t="s">
        <v>9</v>
      </c>
      <c r="H20" s="44"/>
      <c r="I20" s="44"/>
    </row>
    <row r="21" spans="1:9" ht="57.75" customHeight="1" x14ac:dyDescent="0.25">
      <c r="A21" s="4" t="s">
        <v>19</v>
      </c>
      <c r="B21" s="32" t="s">
        <v>12</v>
      </c>
      <c r="C21" s="30"/>
      <c r="D21" s="30"/>
      <c r="E21" s="30"/>
      <c r="F21" s="30"/>
      <c r="G21" s="36"/>
      <c r="H21" s="36"/>
      <c r="I21" s="36"/>
    </row>
    <row r="22" spans="1:9" ht="30" customHeight="1" x14ac:dyDescent="0.25">
      <c r="A22" s="4" t="s">
        <v>20</v>
      </c>
      <c r="B22" s="32" t="s">
        <v>10</v>
      </c>
      <c r="C22" s="32"/>
      <c r="D22" s="32"/>
      <c r="E22" s="32"/>
      <c r="F22" s="32"/>
      <c r="G22" s="31"/>
      <c r="H22" s="31"/>
      <c r="I22" s="31"/>
    </row>
    <row r="23" spans="1:9" ht="60.75" customHeight="1" x14ac:dyDescent="0.25">
      <c r="A23" s="4" t="s">
        <v>21</v>
      </c>
      <c r="B23" s="32" t="s">
        <v>11</v>
      </c>
      <c r="C23" s="32"/>
      <c r="D23" s="32"/>
      <c r="E23" s="32"/>
      <c r="F23" s="32"/>
      <c r="G23" s="31"/>
      <c r="H23" s="31"/>
      <c r="I23" s="31"/>
    </row>
    <row r="24" spans="1:9" ht="30.75" customHeight="1" x14ac:dyDescent="0.25">
      <c r="A24" s="4" t="s">
        <v>22</v>
      </c>
      <c r="B24" s="32" t="s">
        <v>13</v>
      </c>
      <c r="C24" s="32"/>
      <c r="D24" s="32"/>
      <c r="E24" s="32"/>
      <c r="F24" s="32"/>
      <c r="G24" s="31"/>
      <c r="H24" s="31"/>
      <c r="I24" s="31"/>
    </row>
    <row r="25" spans="1:9" ht="32.25" customHeight="1" x14ac:dyDescent="0.25">
      <c r="A25" s="4" t="s">
        <v>23</v>
      </c>
      <c r="B25" s="32" t="s">
        <v>14</v>
      </c>
      <c r="C25" s="32"/>
      <c r="D25" s="32"/>
      <c r="E25" s="32"/>
      <c r="F25" s="32"/>
      <c r="G25" s="31"/>
      <c r="H25" s="31"/>
      <c r="I25" s="31"/>
    </row>
    <row r="26" spans="1:9" ht="31.5" customHeight="1" x14ac:dyDescent="0.25">
      <c r="A26" s="4" t="s">
        <v>24</v>
      </c>
      <c r="B26" s="32" t="s">
        <v>15</v>
      </c>
      <c r="C26" s="32"/>
      <c r="D26" s="32"/>
      <c r="E26" s="32"/>
      <c r="F26" s="32"/>
      <c r="G26" s="31"/>
      <c r="H26" s="31"/>
      <c r="I26" s="31"/>
    </row>
    <row r="27" spans="1:9" x14ac:dyDescent="0.25">
      <c r="A27" s="4" t="s">
        <v>25</v>
      </c>
      <c r="B27" s="32" t="s">
        <v>16</v>
      </c>
      <c r="C27" s="32"/>
      <c r="D27" s="32"/>
      <c r="E27" s="32"/>
      <c r="F27" s="32"/>
      <c r="G27" s="31"/>
      <c r="H27" s="31"/>
      <c r="I27" s="31"/>
    </row>
    <row r="28" spans="1:9" ht="32.25" customHeight="1" x14ac:dyDescent="0.25">
      <c r="A28" s="4" t="s">
        <v>26</v>
      </c>
      <c r="B28" s="32" t="s">
        <v>17</v>
      </c>
      <c r="C28" s="32"/>
      <c r="D28" s="32"/>
      <c r="E28" s="32"/>
      <c r="F28" s="32"/>
      <c r="G28" s="31"/>
      <c r="H28" s="31"/>
      <c r="I28" s="31"/>
    </row>
    <row r="29" spans="1:9" ht="30" customHeight="1" x14ac:dyDescent="0.25">
      <c r="A29" s="4" t="s">
        <v>27</v>
      </c>
      <c r="B29" s="32" t="s">
        <v>18</v>
      </c>
      <c r="C29" s="32"/>
      <c r="D29" s="32"/>
      <c r="E29" s="32"/>
      <c r="F29" s="32"/>
      <c r="G29" s="31"/>
      <c r="H29" s="31"/>
      <c r="I29" s="31"/>
    </row>
    <row r="30" spans="1:9" ht="46.2" customHeight="1" x14ac:dyDescent="0.25">
      <c r="A30" s="4" t="s">
        <v>28</v>
      </c>
      <c r="B30" s="32" t="s">
        <v>1067</v>
      </c>
      <c r="C30" s="32"/>
      <c r="D30" s="32"/>
      <c r="E30" s="32"/>
      <c r="F30" s="32"/>
      <c r="G30" s="31"/>
      <c r="H30" s="31"/>
      <c r="I30" s="31"/>
    </row>
    <row r="31" spans="1:9" ht="73.8" customHeight="1" x14ac:dyDescent="0.25">
      <c r="A31" s="4" t="s">
        <v>31</v>
      </c>
      <c r="B31" s="37" t="s">
        <v>1112</v>
      </c>
      <c r="C31" s="38"/>
      <c r="D31" s="38"/>
      <c r="E31" s="38"/>
      <c r="F31" s="39"/>
      <c r="G31" s="40"/>
      <c r="H31" s="41"/>
      <c r="I31" s="42"/>
    </row>
    <row r="32" spans="1:9" ht="71.400000000000006" customHeight="1" x14ac:dyDescent="0.25">
      <c r="A32" s="4" t="s">
        <v>33</v>
      </c>
      <c r="B32" s="37" t="s">
        <v>1113</v>
      </c>
      <c r="C32" s="38"/>
      <c r="D32" s="38"/>
      <c r="E32" s="38"/>
      <c r="F32" s="39"/>
      <c r="G32" s="40"/>
      <c r="H32" s="41"/>
      <c r="I32" s="42"/>
    </row>
    <row r="33" spans="1:9" ht="109.8" customHeight="1" x14ac:dyDescent="0.25">
      <c r="A33" s="4" t="s">
        <v>1019</v>
      </c>
      <c r="B33" s="32" t="s">
        <v>32</v>
      </c>
      <c r="C33" s="32"/>
      <c r="D33" s="32"/>
      <c r="E33" s="32"/>
      <c r="F33" s="32"/>
      <c r="G33" s="31"/>
      <c r="H33" s="31"/>
      <c r="I33" s="31"/>
    </row>
    <row r="34" spans="1:9" ht="19.5" customHeight="1" x14ac:dyDescent="0.25">
      <c r="A34" s="4" t="s">
        <v>1022</v>
      </c>
      <c r="B34" s="32" t="s">
        <v>1036</v>
      </c>
      <c r="C34" s="32"/>
      <c r="D34" s="32"/>
      <c r="E34" s="32"/>
      <c r="F34" s="32"/>
      <c r="G34" s="36">
        <f>SUM(G35:I36)</f>
        <v>0</v>
      </c>
      <c r="H34" s="36"/>
      <c r="I34" s="36"/>
    </row>
    <row r="35" spans="1:9" ht="16.8" x14ac:dyDescent="0.25">
      <c r="A35" s="4" t="s">
        <v>1025</v>
      </c>
      <c r="B35" s="30" t="s">
        <v>1037</v>
      </c>
      <c r="C35" s="30"/>
      <c r="D35" s="30"/>
      <c r="E35" s="30"/>
      <c r="F35" s="30"/>
      <c r="G35" s="31">
        <v>0</v>
      </c>
      <c r="H35" s="31"/>
      <c r="I35" s="31"/>
    </row>
    <row r="36" spans="1:9" ht="16.8" x14ac:dyDescent="0.25">
      <c r="A36" s="4" t="s">
        <v>1026</v>
      </c>
      <c r="B36" s="30" t="s">
        <v>1038</v>
      </c>
      <c r="C36" s="30"/>
      <c r="D36" s="30"/>
      <c r="E36" s="30"/>
      <c r="F36" s="30"/>
      <c r="G36" s="31">
        <v>0</v>
      </c>
      <c r="H36" s="31"/>
      <c r="I36" s="31"/>
    </row>
    <row r="37" spans="1:9" ht="81.75" customHeight="1" x14ac:dyDescent="0.25">
      <c r="A37" s="34" t="s">
        <v>1028</v>
      </c>
      <c r="B37" s="32" t="s">
        <v>1023</v>
      </c>
      <c r="C37" s="32"/>
      <c r="D37" s="32"/>
      <c r="E37" s="32"/>
      <c r="F37" s="32"/>
      <c r="G37" s="31"/>
      <c r="H37" s="31"/>
      <c r="I37" s="31"/>
    </row>
    <row r="38" spans="1:9" ht="30.75" customHeight="1" x14ac:dyDescent="0.25">
      <c r="A38" s="35"/>
      <c r="B38" s="47" t="s">
        <v>1021</v>
      </c>
      <c r="C38" s="48"/>
      <c r="D38" s="48"/>
      <c r="E38" s="48"/>
      <c r="F38" s="49"/>
      <c r="G38" s="50" t="s">
        <v>1020</v>
      </c>
      <c r="H38" s="51"/>
      <c r="I38" s="52"/>
    </row>
    <row r="39" spans="1:9" x14ac:dyDescent="0.25">
      <c r="A39" s="4" t="s">
        <v>1029</v>
      </c>
      <c r="B39" s="30"/>
      <c r="C39" s="30"/>
      <c r="D39" s="30"/>
      <c r="E39" s="30"/>
      <c r="F39" s="30"/>
      <c r="G39" s="31"/>
      <c r="H39" s="31"/>
      <c r="I39" s="31"/>
    </row>
    <row r="40" spans="1:9" x14ac:dyDescent="0.25">
      <c r="A40" s="4" t="s">
        <v>1030</v>
      </c>
      <c r="B40" s="30"/>
      <c r="C40" s="30"/>
      <c r="D40" s="30"/>
      <c r="E40" s="30"/>
      <c r="F40" s="30"/>
      <c r="G40" s="31"/>
      <c r="H40" s="31"/>
      <c r="I40" s="31"/>
    </row>
    <row r="41" spans="1:9" x14ac:dyDescent="0.25">
      <c r="A41" s="4" t="s">
        <v>1068</v>
      </c>
      <c r="B41" s="30"/>
      <c r="C41" s="30"/>
      <c r="D41" s="30"/>
      <c r="E41" s="30"/>
      <c r="F41" s="30"/>
      <c r="G41" s="31"/>
      <c r="H41" s="31"/>
      <c r="I41" s="31"/>
    </row>
    <row r="42" spans="1:9" hidden="1" x14ac:dyDescent="0.25">
      <c r="A42" s="4" t="s">
        <v>1069</v>
      </c>
      <c r="B42" s="30"/>
      <c r="C42" s="30"/>
      <c r="D42" s="30"/>
      <c r="E42" s="30"/>
      <c r="F42" s="30"/>
      <c r="G42" s="31"/>
      <c r="H42" s="31"/>
      <c r="I42" s="31"/>
    </row>
    <row r="43" spans="1:9" hidden="1" x14ac:dyDescent="0.25">
      <c r="A43" s="4" t="s">
        <v>1070</v>
      </c>
      <c r="B43" s="30"/>
      <c r="C43" s="30"/>
      <c r="D43" s="30"/>
      <c r="E43" s="30"/>
      <c r="F43" s="30"/>
      <c r="G43" s="31"/>
      <c r="H43" s="31"/>
      <c r="I43" s="31"/>
    </row>
    <row r="44" spans="1:9" hidden="1" x14ac:dyDescent="0.25">
      <c r="A44" s="4" t="s">
        <v>1071</v>
      </c>
      <c r="B44" s="30"/>
      <c r="C44" s="30"/>
      <c r="D44" s="30"/>
      <c r="E44" s="30"/>
      <c r="F44" s="30"/>
      <c r="G44" s="31"/>
      <c r="H44" s="31"/>
      <c r="I44" s="31"/>
    </row>
    <row r="45" spans="1:9" hidden="1" x14ac:dyDescent="0.25">
      <c r="A45" s="4" t="s">
        <v>1072</v>
      </c>
      <c r="B45" s="30"/>
      <c r="C45" s="30"/>
      <c r="D45" s="30"/>
      <c r="E45" s="30"/>
      <c r="F45" s="30"/>
      <c r="G45" s="31"/>
      <c r="H45" s="31"/>
      <c r="I45" s="31"/>
    </row>
    <row r="46" spans="1:9" hidden="1" x14ac:dyDescent="0.25">
      <c r="A46" s="4" t="s">
        <v>1073</v>
      </c>
      <c r="B46" s="30"/>
      <c r="C46" s="30"/>
      <c r="D46" s="30"/>
      <c r="E46" s="30"/>
      <c r="F46" s="30"/>
      <c r="G46" s="31"/>
      <c r="H46" s="31"/>
      <c r="I46" s="31"/>
    </row>
    <row r="47" spans="1:9" hidden="1" x14ac:dyDescent="0.25">
      <c r="A47" s="4" t="s">
        <v>1074</v>
      </c>
      <c r="B47" s="30"/>
      <c r="C47" s="30"/>
      <c r="D47" s="30"/>
      <c r="E47" s="30"/>
      <c r="F47" s="30"/>
      <c r="G47" s="31"/>
      <c r="H47" s="31"/>
      <c r="I47" s="31"/>
    </row>
    <row r="48" spans="1:9" hidden="1" x14ac:dyDescent="0.25">
      <c r="A48" s="4" t="s">
        <v>1075</v>
      </c>
      <c r="B48" s="30"/>
      <c r="C48" s="30"/>
      <c r="D48" s="30"/>
      <c r="E48" s="30"/>
      <c r="F48" s="30"/>
      <c r="G48" s="31"/>
      <c r="H48" s="31"/>
      <c r="I48" s="31"/>
    </row>
    <row r="49" spans="1:9" hidden="1" x14ac:dyDescent="0.25">
      <c r="A49" s="4" t="s">
        <v>1076</v>
      </c>
      <c r="B49" s="30"/>
      <c r="C49" s="30"/>
      <c r="D49" s="30"/>
      <c r="E49" s="30"/>
      <c r="F49" s="30"/>
      <c r="G49" s="31"/>
      <c r="H49" s="31"/>
      <c r="I49" s="31"/>
    </row>
    <row r="50" spans="1:9" hidden="1" x14ac:dyDescent="0.25">
      <c r="A50" s="4" t="s">
        <v>1077</v>
      </c>
      <c r="B50" s="30"/>
      <c r="C50" s="30"/>
      <c r="D50" s="30"/>
      <c r="E50" s="30"/>
      <c r="F50" s="30"/>
      <c r="G50" s="31"/>
      <c r="H50" s="31"/>
      <c r="I50" s="31"/>
    </row>
    <row r="51" spans="1:9" hidden="1" x14ac:dyDescent="0.25">
      <c r="A51" s="4" t="s">
        <v>1078</v>
      </c>
      <c r="B51" s="30"/>
      <c r="C51" s="30"/>
      <c r="D51" s="30"/>
      <c r="E51" s="30"/>
      <c r="F51" s="30"/>
      <c r="G51" s="31"/>
      <c r="H51" s="31"/>
      <c r="I51" s="31"/>
    </row>
    <row r="52" spans="1:9" hidden="1" x14ac:dyDescent="0.25">
      <c r="A52" s="4" t="s">
        <v>1079</v>
      </c>
      <c r="B52" s="30"/>
      <c r="C52" s="30"/>
      <c r="D52" s="30"/>
      <c r="E52" s="30"/>
      <c r="F52" s="30"/>
      <c r="G52" s="31"/>
      <c r="H52" s="31"/>
      <c r="I52" s="31"/>
    </row>
    <row r="53" spans="1:9" hidden="1" x14ac:dyDescent="0.25">
      <c r="A53" s="4" t="s">
        <v>1080</v>
      </c>
      <c r="B53" s="30"/>
      <c r="C53" s="30"/>
      <c r="D53" s="30"/>
      <c r="E53" s="30"/>
      <c r="F53" s="30"/>
      <c r="G53" s="31"/>
      <c r="H53" s="31"/>
      <c r="I53" s="31"/>
    </row>
    <row r="54" spans="1:9" hidden="1" x14ac:dyDescent="0.25">
      <c r="A54" s="4" t="s">
        <v>1081</v>
      </c>
      <c r="B54" s="30"/>
      <c r="C54" s="30"/>
      <c r="D54" s="30"/>
      <c r="E54" s="30"/>
      <c r="F54" s="30"/>
      <c r="G54" s="31"/>
      <c r="H54" s="31"/>
      <c r="I54" s="31"/>
    </row>
    <row r="55" spans="1:9" hidden="1" x14ac:dyDescent="0.25">
      <c r="A55" s="4" t="s">
        <v>1082</v>
      </c>
      <c r="B55" s="30"/>
      <c r="C55" s="30"/>
      <c r="D55" s="30"/>
      <c r="E55" s="30"/>
      <c r="F55" s="30"/>
      <c r="G55" s="31"/>
      <c r="H55" s="31"/>
      <c r="I55" s="31"/>
    </row>
    <row r="56" spans="1:9" hidden="1" x14ac:dyDescent="0.25">
      <c r="A56" s="4" t="s">
        <v>1083</v>
      </c>
      <c r="B56" s="30"/>
      <c r="C56" s="30"/>
      <c r="D56" s="30"/>
      <c r="E56" s="30"/>
      <c r="F56" s="30"/>
      <c r="G56" s="31"/>
      <c r="H56" s="31"/>
      <c r="I56" s="31"/>
    </row>
    <row r="57" spans="1:9" hidden="1" x14ac:dyDescent="0.25">
      <c r="A57" s="4" t="s">
        <v>1084</v>
      </c>
      <c r="B57" s="30"/>
      <c r="C57" s="30"/>
      <c r="D57" s="30"/>
      <c r="E57" s="30"/>
      <c r="F57" s="30"/>
      <c r="G57" s="31"/>
      <c r="H57" s="31"/>
      <c r="I57" s="31"/>
    </row>
    <row r="58" spans="1:9" hidden="1" x14ac:dyDescent="0.25">
      <c r="A58" s="4" t="s">
        <v>1085</v>
      </c>
      <c r="B58" s="30"/>
      <c r="C58" s="30"/>
      <c r="D58" s="30"/>
      <c r="E58" s="30"/>
      <c r="F58" s="30"/>
      <c r="G58" s="31"/>
      <c r="H58" s="31"/>
      <c r="I58" s="31"/>
    </row>
    <row r="59" spans="1:9" ht="85.5" customHeight="1" x14ac:dyDescent="0.25">
      <c r="A59" s="34" t="s">
        <v>1035</v>
      </c>
      <c r="B59" s="32" t="s">
        <v>1024</v>
      </c>
      <c r="C59" s="32"/>
      <c r="D59" s="32"/>
      <c r="E59" s="32"/>
      <c r="F59" s="32"/>
      <c r="G59" s="31"/>
      <c r="H59" s="31"/>
      <c r="I59" s="31"/>
    </row>
    <row r="60" spans="1:9" ht="30.75" customHeight="1" x14ac:dyDescent="0.25">
      <c r="A60" s="35"/>
      <c r="B60" s="47" t="s">
        <v>1021</v>
      </c>
      <c r="C60" s="48"/>
      <c r="D60" s="48"/>
      <c r="E60" s="48"/>
      <c r="F60" s="49"/>
      <c r="G60" s="50" t="s">
        <v>1020</v>
      </c>
      <c r="H60" s="51"/>
      <c r="I60" s="52"/>
    </row>
    <row r="61" spans="1:9" x14ac:dyDescent="0.25">
      <c r="A61" s="4" t="s">
        <v>1040</v>
      </c>
      <c r="B61" s="33"/>
      <c r="C61" s="33"/>
      <c r="D61" s="33"/>
      <c r="E61" s="33"/>
      <c r="F61" s="33"/>
      <c r="G61" s="31"/>
      <c r="H61" s="31"/>
      <c r="I61" s="31"/>
    </row>
    <row r="62" spans="1:9" x14ac:dyDescent="0.25">
      <c r="A62" s="4" t="s">
        <v>1041</v>
      </c>
      <c r="B62" s="33"/>
      <c r="C62" s="33"/>
      <c r="D62" s="33"/>
      <c r="E62" s="33"/>
      <c r="F62" s="33"/>
      <c r="G62" s="31"/>
      <c r="H62" s="31"/>
      <c r="I62" s="31"/>
    </row>
    <row r="63" spans="1:9" x14ac:dyDescent="0.25">
      <c r="A63" s="4" t="s">
        <v>1086</v>
      </c>
      <c r="B63" s="33"/>
      <c r="C63" s="33"/>
      <c r="D63" s="33"/>
      <c r="E63" s="33"/>
      <c r="F63" s="33"/>
      <c r="G63" s="31"/>
      <c r="H63" s="31"/>
      <c r="I63" s="31"/>
    </row>
    <row r="64" spans="1:9" hidden="1" x14ac:dyDescent="0.25">
      <c r="A64" s="4" t="s">
        <v>1087</v>
      </c>
      <c r="B64" s="33"/>
      <c r="C64" s="33"/>
      <c r="D64" s="33"/>
      <c r="E64" s="33"/>
      <c r="F64" s="33"/>
      <c r="G64" s="31"/>
      <c r="H64" s="31"/>
      <c r="I64" s="31"/>
    </row>
    <row r="65" spans="1:9" hidden="1" x14ac:dyDescent="0.25">
      <c r="A65" s="4" t="s">
        <v>1088</v>
      </c>
      <c r="B65" s="33"/>
      <c r="C65" s="33"/>
      <c r="D65" s="33"/>
      <c r="E65" s="33"/>
      <c r="F65" s="33"/>
      <c r="G65" s="31"/>
      <c r="H65" s="31"/>
      <c r="I65" s="31"/>
    </row>
    <row r="66" spans="1:9" hidden="1" x14ac:dyDescent="0.25">
      <c r="A66" s="4" t="s">
        <v>1089</v>
      </c>
      <c r="B66" s="33"/>
      <c r="C66" s="33"/>
      <c r="D66" s="33"/>
      <c r="E66" s="33"/>
      <c r="F66" s="33"/>
      <c r="G66" s="31"/>
      <c r="H66" s="31"/>
      <c r="I66" s="31"/>
    </row>
    <row r="67" spans="1:9" hidden="1" x14ac:dyDescent="0.25">
      <c r="A67" s="4" t="s">
        <v>1090</v>
      </c>
      <c r="B67" s="33"/>
      <c r="C67" s="33"/>
      <c r="D67" s="33"/>
      <c r="E67" s="33"/>
      <c r="F67" s="33"/>
      <c r="G67" s="31"/>
      <c r="H67" s="31"/>
      <c r="I67" s="31"/>
    </row>
    <row r="68" spans="1:9" hidden="1" x14ac:dyDescent="0.25">
      <c r="A68" s="4" t="s">
        <v>1091</v>
      </c>
      <c r="B68" s="33"/>
      <c r="C68" s="33"/>
      <c r="D68" s="33"/>
      <c r="E68" s="33"/>
      <c r="F68" s="33"/>
      <c r="G68" s="31"/>
      <c r="H68" s="31"/>
      <c r="I68" s="31"/>
    </row>
    <row r="69" spans="1:9" hidden="1" x14ac:dyDescent="0.25">
      <c r="A69" s="4" t="s">
        <v>1092</v>
      </c>
      <c r="B69" s="33"/>
      <c r="C69" s="33"/>
      <c r="D69" s="33"/>
      <c r="E69" s="33"/>
      <c r="F69" s="33"/>
      <c r="G69" s="31"/>
      <c r="H69" s="31"/>
      <c r="I69" s="31"/>
    </row>
    <row r="70" spans="1:9" hidden="1" x14ac:dyDescent="0.25">
      <c r="A70" s="4" t="s">
        <v>1093</v>
      </c>
      <c r="B70" s="33"/>
      <c r="C70" s="33"/>
      <c r="D70" s="33"/>
      <c r="E70" s="33"/>
      <c r="F70" s="33"/>
      <c r="G70" s="31"/>
      <c r="H70" s="31"/>
      <c r="I70" s="31"/>
    </row>
    <row r="71" spans="1:9" hidden="1" x14ac:dyDescent="0.25">
      <c r="A71" s="4" t="s">
        <v>1094</v>
      </c>
      <c r="B71" s="33"/>
      <c r="C71" s="33"/>
      <c r="D71" s="33"/>
      <c r="E71" s="33"/>
      <c r="F71" s="33"/>
      <c r="G71" s="31"/>
      <c r="H71" s="31"/>
      <c r="I71" s="31"/>
    </row>
    <row r="72" spans="1:9" hidden="1" x14ac:dyDescent="0.25">
      <c r="A72" s="4" t="s">
        <v>1095</v>
      </c>
      <c r="B72" s="33"/>
      <c r="C72" s="33"/>
      <c r="D72" s="33"/>
      <c r="E72" s="33"/>
      <c r="F72" s="33"/>
      <c r="G72" s="31"/>
      <c r="H72" s="31"/>
      <c r="I72" s="31"/>
    </row>
    <row r="73" spans="1:9" hidden="1" x14ac:dyDescent="0.25">
      <c r="A73" s="4" t="s">
        <v>1096</v>
      </c>
      <c r="B73" s="33"/>
      <c r="C73" s="33"/>
      <c r="D73" s="33"/>
      <c r="E73" s="33"/>
      <c r="F73" s="33"/>
      <c r="G73" s="31"/>
      <c r="H73" s="31"/>
      <c r="I73" s="31"/>
    </row>
    <row r="74" spans="1:9" hidden="1" x14ac:dyDescent="0.25">
      <c r="A74" s="4" t="s">
        <v>1097</v>
      </c>
      <c r="B74" s="33"/>
      <c r="C74" s="33"/>
      <c r="D74" s="33"/>
      <c r="E74" s="33"/>
      <c r="F74" s="33"/>
      <c r="G74" s="31"/>
      <c r="H74" s="31"/>
      <c r="I74" s="31"/>
    </row>
    <row r="75" spans="1:9" hidden="1" x14ac:dyDescent="0.25">
      <c r="A75" s="4" t="s">
        <v>1098</v>
      </c>
      <c r="B75" s="33"/>
      <c r="C75" s="33"/>
      <c r="D75" s="33"/>
      <c r="E75" s="33"/>
      <c r="F75" s="33"/>
      <c r="G75" s="31"/>
      <c r="H75" s="31"/>
      <c r="I75" s="31"/>
    </row>
    <row r="76" spans="1:9" hidden="1" x14ac:dyDescent="0.25">
      <c r="A76" s="4" t="s">
        <v>1099</v>
      </c>
      <c r="B76" s="33"/>
      <c r="C76" s="33"/>
      <c r="D76" s="33"/>
      <c r="E76" s="33"/>
      <c r="F76" s="33"/>
      <c r="G76" s="31"/>
      <c r="H76" s="31"/>
      <c r="I76" s="31"/>
    </row>
    <row r="77" spans="1:9" hidden="1" x14ac:dyDescent="0.25">
      <c r="A77" s="4" t="s">
        <v>1100</v>
      </c>
      <c r="B77" s="33"/>
      <c r="C77" s="33"/>
      <c r="D77" s="33"/>
      <c r="E77" s="33"/>
      <c r="F77" s="33"/>
      <c r="G77" s="31"/>
      <c r="H77" s="31"/>
      <c r="I77" s="31"/>
    </row>
    <row r="78" spans="1:9" hidden="1" x14ac:dyDescent="0.25">
      <c r="A78" s="4" t="s">
        <v>1101</v>
      </c>
      <c r="B78" s="33"/>
      <c r="C78" s="33"/>
      <c r="D78" s="33"/>
      <c r="E78" s="33"/>
      <c r="F78" s="33"/>
      <c r="G78" s="31"/>
      <c r="H78" s="31"/>
      <c r="I78" s="31"/>
    </row>
    <row r="79" spans="1:9" hidden="1" x14ac:dyDescent="0.25">
      <c r="A79" s="4" t="s">
        <v>1102</v>
      </c>
      <c r="B79" s="33"/>
      <c r="C79" s="33"/>
      <c r="D79" s="33"/>
      <c r="E79" s="33"/>
      <c r="F79" s="33"/>
      <c r="G79" s="31"/>
      <c r="H79" s="31"/>
      <c r="I79" s="31"/>
    </row>
    <row r="80" spans="1:9" hidden="1" x14ac:dyDescent="0.25">
      <c r="A80" s="4" t="s">
        <v>1103</v>
      </c>
      <c r="B80" s="33"/>
      <c r="C80" s="33"/>
      <c r="D80" s="33"/>
      <c r="E80" s="33"/>
      <c r="F80" s="33"/>
      <c r="G80" s="31"/>
      <c r="H80" s="31"/>
      <c r="I80" s="31"/>
    </row>
    <row r="81" spans="1:9" ht="62.4" customHeight="1" x14ac:dyDescent="0.25">
      <c r="A81" s="4" t="s">
        <v>1042</v>
      </c>
      <c r="B81" s="24" t="s">
        <v>1104</v>
      </c>
      <c r="C81" s="24"/>
      <c r="D81" s="24"/>
      <c r="E81" s="24"/>
      <c r="F81" s="24"/>
      <c r="G81" s="36">
        <f>SUM(G82:I83)</f>
        <v>0</v>
      </c>
      <c r="H81" s="36"/>
      <c r="I81" s="36"/>
    </row>
    <row r="82" spans="1:9" ht="32.25" customHeight="1" x14ac:dyDescent="0.25">
      <c r="A82" s="4" t="s">
        <v>1043</v>
      </c>
      <c r="B82" s="32" t="s">
        <v>1031</v>
      </c>
      <c r="C82" s="32"/>
      <c r="D82" s="32"/>
      <c r="E82" s="32"/>
      <c r="F82" s="32"/>
      <c r="G82" s="31">
        <v>0</v>
      </c>
      <c r="H82" s="31"/>
      <c r="I82" s="31"/>
    </row>
    <row r="83" spans="1:9" ht="36" customHeight="1" x14ac:dyDescent="0.25">
      <c r="A83" s="4" t="s">
        <v>1044</v>
      </c>
      <c r="B83" s="32" t="s">
        <v>1033</v>
      </c>
      <c r="C83" s="32"/>
      <c r="D83" s="32"/>
      <c r="E83" s="32"/>
      <c r="F83" s="32"/>
      <c r="G83" s="31">
        <v>0</v>
      </c>
      <c r="H83" s="31"/>
      <c r="I83" s="31"/>
    </row>
    <row r="84" spans="1:9" ht="63.75" customHeight="1" x14ac:dyDescent="0.25">
      <c r="A84" s="4" t="s">
        <v>1049</v>
      </c>
      <c r="B84" s="32" t="s">
        <v>1045</v>
      </c>
      <c r="C84" s="32"/>
      <c r="D84" s="32"/>
      <c r="E84" s="32"/>
      <c r="F84" s="32"/>
      <c r="G84" s="36">
        <f>SUM(G85:I86)</f>
        <v>0</v>
      </c>
      <c r="H84" s="36"/>
      <c r="I84" s="36"/>
    </row>
    <row r="85" spans="1:9" ht="63" customHeight="1" x14ac:dyDescent="0.25">
      <c r="A85" s="4" t="s">
        <v>1105</v>
      </c>
      <c r="B85" s="32" t="s">
        <v>1046</v>
      </c>
      <c r="C85" s="32"/>
      <c r="D85" s="32"/>
      <c r="E85" s="32"/>
      <c r="F85" s="32"/>
      <c r="G85" s="31">
        <v>0</v>
      </c>
      <c r="H85" s="31"/>
      <c r="I85" s="31"/>
    </row>
    <row r="86" spans="1:9" ht="64.5" customHeight="1" x14ac:dyDescent="0.25">
      <c r="A86" s="4" t="s">
        <v>1106</v>
      </c>
      <c r="B86" s="32" t="s">
        <v>1047</v>
      </c>
      <c r="C86" s="32"/>
      <c r="D86" s="32"/>
      <c r="E86" s="32"/>
      <c r="F86" s="32"/>
      <c r="G86" s="31">
        <v>0</v>
      </c>
      <c r="H86" s="31"/>
      <c r="I86" s="31"/>
    </row>
    <row r="87" spans="1:9" ht="48.75" customHeight="1" x14ac:dyDescent="0.25">
      <c r="A87" s="4" t="s">
        <v>1050</v>
      </c>
      <c r="B87" s="32" t="s">
        <v>1051</v>
      </c>
      <c r="C87" s="32"/>
      <c r="D87" s="32"/>
      <c r="E87" s="32"/>
      <c r="F87" s="32"/>
      <c r="G87" s="31"/>
      <c r="H87" s="31"/>
      <c r="I87" s="31"/>
    </row>
    <row r="88" spans="1:9" ht="36.75" customHeight="1" x14ac:dyDescent="0.25">
      <c r="A88" s="4" t="s">
        <v>1052</v>
      </c>
      <c r="B88" s="59" t="s">
        <v>1053</v>
      </c>
      <c r="C88" s="59"/>
      <c r="D88" s="59"/>
      <c r="E88" s="59"/>
      <c r="F88" s="59"/>
      <c r="G88" s="31"/>
      <c r="H88" s="31"/>
      <c r="I88" s="31"/>
    </row>
    <row r="89" spans="1:9" ht="90" customHeight="1" x14ac:dyDescent="0.25">
      <c r="A89" s="4" t="s">
        <v>1054</v>
      </c>
      <c r="B89" s="32" t="s">
        <v>1055</v>
      </c>
      <c r="C89" s="32"/>
      <c r="D89" s="32"/>
      <c r="E89" s="32"/>
      <c r="F89" s="32"/>
      <c r="G89" s="31"/>
      <c r="H89" s="31"/>
      <c r="I89" s="31"/>
    </row>
    <row r="90" spans="1:9" ht="94.5" customHeight="1" x14ac:dyDescent="0.25">
      <c r="A90" s="4" t="s">
        <v>1056</v>
      </c>
      <c r="B90" s="32" t="s">
        <v>1058</v>
      </c>
      <c r="C90" s="32"/>
      <c r="D90" s="32"/>
      <c r="E90" s="32"/>
      <c r="F90" s="32"/>
      <c r="G90" s="31"/>
      <c r="H90" s="31"/>
      <c r="I90" s="31"/>
    </row>
    <row r="91" spans="1:9" x14ac:dyDescent="0.25">
      <c r="A91" s="4" t="s">
        <v>1107</v>
      </c>
      <c r="B91" s="30" t="s">
        <v>1059</v>
      </c>
      <c r="C91" s="30"/>
      <c r="D91" s="30"/>
      <c r="E91" s="30"/>
      <c r="F91" s="30"/>
      <c r="G91" s="31"/>
      <c r="H91" s="31"/>
      <c r="I91" s="31"/>
    </row>
    <row r="92" spans="1:9" ht="30" customHeight="1" x14ac:dyDescent="0.25">
      <c r="A92" s="4" t="s">
        <v>1108</v>
      </c>
      <c r="B92" s="32" t="s">
        <v>1060</v>
      </c>
      <c r="C92" s="32"/>
      <c r="D92" s="32"/>
      <c r="E92" s="32"/>
      <c r="F92" s="32"/>
      <c r="G92" s="31"/>
      <c r="H92" s="31"/>
      <c r="I92" s="31"/>
    </row>
    <row r="93" spans="1:9" ht="60" customHeight="1" x14ac:dyDescent="0.25">
      <c r="A93" s="4" t="s">
        <v>1057</v>
      </c>
      <c r="B93" s="37" t="s">
        <v>1110</v>
      </c>
      <c r="C93" s="38"/>
      <c r="D93" s="38"/>
      <c r="E93" s="38"/>
      <c r="F93" s="39"/>
      <c r="G93" s="40"/>
      <c r="H93" s="41"/>
      <c r="I93" s="42"/>
    </row>
    <row r="94" spans="1:9" ht="72" customHeight="1" x14ac:dyDescent="0.25">
      <c r="A94" s="4" t="s">
        <v>1109</v>
      </c>
      <c r="B94" s="37" t="s">
        <v>1111</v>
      </c>
      <c r="C94" s="38"/>
      <c r="D94" s="38"/>
      <c r="E94" s="38"/>
      <c r="F94" s="39"/>
      <c r="G94" s="40"/>
      <c r="H94" s="41"/>
      <c r="I94" s="42"/>
    </row>
    <row r="95" spans="1:9" ht="49.5" customHeight="1" x14ac:dyDescent="0.25">
      <c r="A95" s="4" t="s">
        <v>1062</v>
      </c>
      <c r="B95" s="32" t="s">
        <v>1061</v>
      </c>
      <c r="C95" s="32"/>
      <c r="D95" s="32"/>
      <c r="E95" s="32"/>
      <c r="F95" s="32"/>
      <c r="G95" s="31"/>
      <c r="H95" s="31"/>
      <c r="I95" s="31"/>
    </row>
    <row r="96" spans="1:9" ht="30.75" customHeight="1" x14ac:dyDescent="0.25">
      <c r="A96" s="24" t="s">
        <v>1063</v>
      </c>
      <c r="B96" s="24"/>
      <c r="C96" s="24"/>
      <c r="D96" s="24"/>
      <c r="E96" s="24"/>
      <c r="F96" s="24"/>
      <c r="G96" s="24"/>
      <c r="H96" s="24"/>
      <c r="I96" s="24"/>
    </row>
    <row r="97" spans="1:9" ht="30.75" customHeight="1" x14ac:dyDescent="0.25">
      <c r="A97" s="25"/>
      <c r="B97" s="26"/>
      <c r="C97" s="26"/>
      <c r="D97" s="26"/>
      <c r="E97" s="26"/>
      <c r="F97" s="26"/>
      <c r="G97" s="26"/>
      <c r="H97" s="26"/>
      <c r="I97" s="27"/>
    </row>
    <row r="98" spans="1:9" ht="21" customHeight="1" x14ac:dyDescent="0.25">
      <c r="A98" s="19"/>
      <c r="B98" s="19"/>
      <c r="C98" s="19"/>
      <c r="D98" s="19"/>
      <c r="E98" s="19"/>
      <c r="F98" s="19"/>
      <c r="G98" s="19"/>
      <c r="H98" s="19"/>
      <c r="I98" s="19"/>
    </row>
    <row r="99" spans="1:9" ht="15.75" customHeight="1" x14ac:dyDescent="0.25">
      <c r="A99" s="20" t="s">
        <v>1064</v>
      </c>
      <c r="B99" s="19"/>
      <c r="C99" s="19"/>
      <c r="D99" s="21"/>
      <c r="E99" s="21"/>
      <c r="F99" s="19"/>
      <c r="G99" s="26"/>
      <c r="H99" s="26"/>
      <c r="I99" s="26"/>
    </row>
    <row r="100" spans="1:9" ht="11.25" customHeight="1" x14ac:dyDescent="0.25">
      <c r="A100" s="19"/>
      <c r="B100" s="19"/>
      <c r="C100" s="19"/>
      <c r="D100" s="28" t="s">
        <v>1066</v>
      </c>
      <c r="E100" s="29"/>
      <c r="F100" s="19"/>
      <c r="G100" s="28" t="s">
        <v>1065</v>
      </c>
      <c r="H100" s="28"/>
      <c r="I100" s="28"/>
    </row>
    <row r="101" spans="1:9" x14ac:dyDescent="0.25">
      <c r="A101" s="2"/>
      <c r="G101" s="16"/>
      <c r="H101" s="16"/>
      <c r="I101" s="16"/>
    </row>
    <row r="102" spans="1:9" x14ac:dyDescent="0.25">
      <c r="A102" s="22"/>
      <c r="B102" s="45"/>
      <c r="C102" s="45"/>
      <c r="D102" s="45"/>
      <c r="E102" s="45"/>
      <c r="F102" s="45"/>
      <c r="G102" s="26"/>
      <c r="H102" s="26"/>
      <c r="I102" s="26"/>
    </row>
    <row r="103" spans="1:9" ht="28.5" customHeight="1" x14ac:dyDescent="0.25">
      <c r="A103" s="46" t="s">
        <v>34</v>
      </c>
      <c r="B103" s="46"/>
      <c r="C103" s="46"/>
      <c r="D103" s="46"/>
      <c r="E103" s="46"/>
      <c r="F103" s="46"/>
      <c r="G103" s="46"/>
      <c r="H103" s="46"/>
      <c r="I103" s="46"/>
    </row>
    <row r="104" spans="1:9" ht="27" customHeight="1" x14ac:dyDescent="0.25">
      <c r="A104" s="46" t="s">
        <v>35</v>
      </c>
      <c r="B104" s="46"/>
      <c r="C104" s="46"/>
      <c r="D104" s="46"/>
      <c r="E104" s="46"/>
      <c r="F104" s="46"/>
      <c r="G104" s="46"/>
      <c r="H104" s="46"/>
      <c r="I104" s="46"/>
    </row>
    <row r="105" spans="1:9" ht="63.75" customHeight="1" x14ac:dyDescent="0.25">
      <c r="A105" s="46" t="s">
        <v>36</v>
      </c>
      <c r="B105" s="46"/>
      <c r="C105" s="46"/>
      <c r="D105" s="46"/>
      <c r="E105" s="46"/>
      <c r="F105" s="46"/>
      <c r="G105" s="46"/>
      <c r="H105" s="46"/>
      <c r="I105" s="46"/>
    </row>
    <row r="106" spans="1:9" ht="27.75" customHeight="1" x14ac:dyDescent="0.25">
      <c r="A106" s="46" t="s">
        <v>37</v>
      </c>
      <c r="B106" s="46"/>
      <c r="C106" s="46"/>
      <c r="D106" s="46"/>
      <c r="E106" s="46"/>
      <c r="F106" s="46"/>
      <c r="G106" s="46"/>
      <c r="H106" s="46"/>
      <c r="I106" s="46"/>
    </row>
    <row r="107" spans="1:9" x14ac:dyDescent="0.25">
      <c r="A107" s="46" t="s">
        <v>38</v>
      </c>
      <c r="B107" s="46"/>
      <c r="C107" s="46"/>
      <c r="D107" s="46"/>
      <c r="E107" s="46"/>
      <c r="F107" s="46"/>
      <c r="G107" s="46"/>
      <c r="H107" s="46"/>
      <c r="I107" s="46"/>
    </row>
    <row r="108" spans="1:9" ht="40.5" customHeight="1" x14ac:dyDescent="0.25">
      <c r="A108" s="46" t="s">
        <v>1039</v>
      </c>
      <c r="B108" s="46"/>
      <c r="C108" s="46"/>
      <c r="D108" s="46"/>
      <c r="E108" s="46"/>
      <c r="F108" s="46"/>
      <c r="G108" s="46"/>
      <c r="H108" s="46"/>
      <c r="I108" s="46"/>
    </row>
    <row r="109" spans="1:9" x14ac:dyDescent="0.25">
      <c r="A109" s="46" t="s">
        <v>1032</v>
      </c>
      <c r="B109" s="46"/>
      <c r="C109" s="46"/>
      <c r="D109" s="46"/>
      <c r="E109" s="46"/>
      <c r="F109" s="46"/>
      <c r="G109" s="46"/>
      <c r="H109" s="46"/>
      <c r="I109" s="46"/>
    </row>
    <row r="110" spans="1:9" ht="40.5" customHeight="1" x14ac:dyDescent="0.25">
      <c r="A110" s="46" t="s">
        <v>1034</v>
      </c>
      <c r="B110" s="46"/>
      <c r="C110" s="46"/>
      <c r="D110" s="46"/>
      <c r="E110" s="46"/>
      <c r="F110" s="46"/>
      <c r="G110" s="46"/>
      <c r="H110" s="46"/>
      <c r="I110" s="46"/>
    </row>
    <row r="111" spans="1:9" x14ac:dyDescent="0.25">
      <c r="A111" s="46" t="s">
        <v>1048</v>
      </c>
      <c r="B111" s="46"/>
      <c r="C111" s="46"/>
      <c r="D111" s="46"/>
      <c r="E111" s="46"/>
      <c r="F111" s="46"/>
      <c r="G111" s="46"/>
      <c r="H111" s="46"/>
      <c r="I111" s="46"/>
    </row>
    <row r="112" spans="1:9" x14ac:dyDescent="0.25">
      <c r="A112" s="46"/>
      <c r="B112" s="46"/>
      <c r="C112" s="46"/>
      <c r="D112" s="46"/>
      <c r="E112" s="46"/>
      <c r="F112" s="46"/>
      <c r="G112" s="46"/>
      <c r="H112" s="46"/>
      <c r="I112" s="46"/>
    </row>
    <row r="113" spans="1:9" x14ac:dyDescent="0.25">
      <c r="A113" s="46"/>
      <c r="B113" s="46"/>
      <c r="C113" s="46"/>
      <c r="D113" s="46"/>
      <c r="E113" s="46"/>
      <c r="F113" s="46"/>
      <c r="G113" s="46"/>
      <c r="H113" s="46"/>
      <c r="I113" s="46"/>
    </row>
    <row r="114" spans="1:9" x14ac:dyDescent="0.25">
      <c r="A114" s="58"/>
      <c r="B114" s="58"/>
      <c r="C114" s="58"/>
      <c r="D114" s="58"/>
      <c r="E114" s="58"/>
      <c r="F114" s="58"/>
      <c r="G114" s="58"/>
      <c r="H114" s="58"/>
      <c r="I114" s="58"/>
    </row>
    <row r="115" spans="1:9" x14ac:dyDescent="0.25">
      <c r="A115" s="58"/>
      <c r="B115" s="58"/>
      <c r="C115" s="58"/>
      <c r="D115" s="58"/>
      <c r="E115" s="58"/>
      <c r="F115" s="58"/>
      <c r="G115" s="58"/>
      <c r="H115" s="58"/>
      <c r="I115" s="58"/>
    </row>
    <row r="116" spans="1:9" x14ac:dyDescent="0.25">
      <c r="A116" s="58"/>
      <c r="B116" s="58"/>
      <c r="C116" s="58"/>
      <c r="D116" s="58"/>
      <c r="E116" s="58"/>
      <c r="F116" s="58"/>
      <c r="G116" s="58"/>
      <c r="H116" s="58"/>
      <c r="I116" s="58"/>
    </row>
    <row r="117" spans="1:9" x14ac:dyDescent="0.25">
      <c r="A117" s="58"/>
      <c r="B117" s="58"/>
      <c r="C117" s="58"/>
      <c r="D117" s="58"/>
      <c r="E117" s="58"/>
      <c r="F117" s="58"/>
      <c r="G117" s="58"/>
      <c r="H117" s="58"/>
      <c r="I117" s="58"/>
    </row>
  </sheetData>
  <mergeCells count="188">
    <mergeCell ref="B85:F85"/>
    <mergeCell ref="G85:I85"/>
    <mergeCell ref="B86:F86"/>
    <mergeCell ref="G86:I86"/>
    <mergeCell ref="B92:F92"/>
    <mergeCell ref="G92:I92"/>
    <mergeCell ref="B95:F95"/>
    <mergeCell ref="G95:I95"/>
    <mergeCell ref="B94:F94"/>
    <mergeCell ref="G94:I94"/>
    <mergeCell ref="B88:F88"/>
    <mergeCell ref="G88:I88"/>
    <mergeCell ref="B89:F89"/>
    <mergeCell ref="G89:I89"/>
    <mergeCell ref="B90:F90"/>
    <mergeCell ref="G90:I90"/>
    <mergeCell ref="B91:F91"/>
    <mergeCell ref="G91:I91"/>
    <mergeCell ref="B93:F93"/>
    <mergeCell ref="G93:I93"/>
    <mergeCell ref="A117:I117"/>
    <mergeCell ref="A116:I116"/>
    <mergeCell ref="A115:I115"/>
    <mergeCell ref="A114:I114"/>
    <mergeCell ref="A113:I113"/>
    <mergeCell ref="A112:I112"/>
    <mergeCell ref="A111:I111"/>
    <mergeCell ref="A110:I110"/>
    <mergeCell ref="B77:F77"/>
    <mergeCell ref="G77:I77"/>
    <mergeCell ref="B78:F78"/>
    <mergeCell ref="G78:I78"/>
    <mergeCell ref="B79:F79"/>
    <mergeCell ref="G79:I79"/>
    <mergeCell ref="B80:F80"/>
    <mergeCell ref="G80:I80"/>
    <mergeCell ref="B81:F81"/>
    <mergeCell ref="G81:I81"/>
    <mergeCell ref="B87:F87"/>
    <mergeCell ref="G87:I87"/>
    <mergeCell ref="B82:F82"/>
    <mergeCell ref="G82:I82"/>
    <mergeCell ref="B83:F83"/>
    <mergeCell ref="G83:I83"/>
    <mergeCell ref="A8:I8"/>
    <mergeCell ref="D10:F10"/>
    <mergeCell ref="D11:F11"/>
    <mergeCell ref="A13:D13"/>
    <mergeCell ref="E13:I13"/>
    <mergeCell ref="A17:D17"/>
    <mergeCell ref="E17:F17"/>
    <mergeCell ref="H17:I17"/>
    <mergeCell ref="A103:I103"/>
    <mergeCell ref="E18:F18"/>
    <mergeCell ref="H18:I18"/>
    <mergeCell ref="A15:D15"/>
    <mergeCell ref="E15:I15"/>
    <mergeCell ref="G33:I33"/>
    <mergeCell ref="G30:I30"/>
    <mergeCell ref="G29:I29"/>
    <mergeCell ref="G28:I28"/>
    <mergeCell ref="B25:F25"/>
    <mergeCell ref="G99:I99"/>
    <mergeCell ref="G100:I100"/>
    <mergeCell ref="B61:F61"/>
    <mergeCell ref="G61:I61"/>
    <mergeCell ref="B62:F62"/>
    <mergeCell ref="G62:I62"/>
    <mergeCell ref="A109:I109"/>
    <mergeCell ref="A108:I108"/>
    <mergeCell ref="A107:I107"/>
    <mergeCell ref="A106:I106"/>
    <mergeCell ref="A105:I105"/>
    <mergeCell ref="A104:I104"/>
    <mergeCell ref="B38:F38"/>
    <mergeCell ref="G38:I38"/>
    <mergeCell ref="A37:A38"/>
    <mergeCell ref="B60:F60"/>
    <mergeCell ref="G60:I60"/>
    <mergeCell ref="G102:I102"/>
    <mergeCell ref="G47:I47"/>
    <mergeCell ref="B63:F63"/>
    <mergeCell ref="G63:I63"/>
    <mergeCell ref="B64:F64"/>
    <mergeCell ref="G64:I64"/>
    <mergeCell ref="B65:F65"/>
    <mergeCell ref="G65:I65"/>
    <mergeCell ref="B66:F66"/>
    <mergeCell ref="G66:I66"/>
    <mergeCell ref="B67:F67"/>
    <mergeCell ref="G67:I67"/>
    <mergeCell ref="B68:F68"/>
    <mergeCell ref="B21:F21"/>
    <mergeCell ref="B20:F20"/>
    <mergeCell ref="G21:I21"/>
    <mergeCell ref="G20:I20"/>
    <mergeCell ref="B102:F102"/>
    <mergeCell ref="B47:F47"/>
    <mergeCell ref="B33:F33"/>
    <mergeCell ref="B30:F30"/>
    <mergeCell ref="B29:F29"/>
    <mergeCell ref="B28:F28"/>
    <mergeCell ref="B27:F27"/>
    <mergeCell ref="B26:F26"/>
    <mergeCell ref="G27:I27"/>
    <mergeCell ref="G26:I26"/>
    <mergeCell ref="G25:I25"/>
    <mergeCell ref="G24:I24"/>
    <mergeCell ref="G23:I23"/>
    <mergeCell ref="G22:I22"/>
    <mergeCell ref="B37:F37"/>
    <mergeCell ref="G68:I68"/>
    <mergeCell ref="B69:F69"/>
    <mergeCell ref="G69:I69"/>
    <mergeCell ref="B70:F70"/>
    <mergeCell ref="G70:I70"/>
    <mergeCell ref="B34:F34"/>
    <mergeCell ref="G34:I34"/>
    <mergeCell ref="B35:F35"/>
    <mergeCell ref="G35:I35"/>
    <mergeCell ref="B36:F36"/>
    <mergeCell ref="G36:I36"/>
    <mergeCell ref="B24:F24"/>
    <mergeCell ref="B23:F23"/>
    <mergeCell ref="B22:F22"/>
    <mergeCell ref="B31:F31"/>
    <mergeCell ref="B32:F32"/>
    <mergeCell ref="G31:I31"/>
    <mergeCell ref="G32:I32"/>
    <mergeCell ref="B41:F41"/>
    <mergeCell ref="G41:I41"/>
    <mergeCell ref="B42:F42"/>
    <mergeCell ref="G42:I42"/>
    <mergeCell ref="B43:F43"/>
    <mergeCell ref="G43:I43"/>
    <mergeCell ref="G37:I37"/>
    <mergeCell ref="B39:F39"/>
    <mergeCell ref="G39:I39"/>
    <mergeCell ref="B40:F40"/>
    <mergeCell ref="G40:I40"/>
    <mergeCell ref="B48:F48"/>
    <mergeCell ref="G48:I48"/>
    <mergeCell ref="B49:F49"/>
    <mergeCell ref="G49:I49"/>
    <mergeCell ref="B50:F50"/>
    <mergeCell ref="G50:I50"/>
    <mergeCell ref="B44:F44"/>
    <mergeCell ref="G44:I44"/>
    <mergeCell ref="B45:F45"/>
    <mergeCell ref="G45:I45"/>
    <mergeCell ref="B46:F46"/>
    <mergeCell ref="G46:I46"/>
    <mergeCell ref="B54:F54"/>
    <mergeCell ref="G54:I54"/>
    <mergeCell ref="B55:F55"/>
    <mergeCell ref="G55:I55"/>
    <mergeCell ref="B56:F56"/>
    <mergeCell ref="G56:I56"/>
    <mergeCell ref="B51:F51"/>
    <mergeCell ref="G51:I51"/>
    <mergeCell ref="B52:F52"/>
    <mergeCell ref="G52:I52"/>
    <mergeCell ref="B53:F53"/>
    <mergeCell ref="G53:I53"/>
    <mergeCell ref="A96:I96"/>
    <mergeCell ref="A97:I97"/>
    <mergeCell ref="D100:E100"/>
    <mergeCell ref="B57:F57"/>
    <mergeCell ref="G57:I57"/>
    <mergeCell ref="B58:F58"/>
    <mergeCell ref="G58:I58"/>
    <mergeCell ref="B59:F59"/>
    <mergeCell ref="G59:I59"/>
    <mergeCell ref="B71:F71"/>
    <mergeCell ref="G71:I71"/>
    <mergeCell ref="B72:F72"/>
    <mergeCell ref="G72:I72"/>
    <mergeCell ref="B73:F73"/>
    <mergeCell ref="G73:I73"/>
    <mergeCell ref="B74:F74"/>
    <mergeCell ref="G74:I74"/>
    <mergeCell ref="B75:F75"/>
    <mergeCell ref="G75:I75"/>
    <mergeCell ref="B76:F76"/>
    <mergeCell ref="G76:I76"/>
    <mergeCell ref="A59:A60"/>
    <mergeCell ref="B84:F84"/>
    <mergeCell ref="G84:I84"/>
  </mergeCells>
  <conditionalFormatting sqref="G37:I37">
    <cfRule type="expression" dxfId="0" priority="1">
      <formula>"&gt;0"</formula>
    </cfRule>
  </conditionalFormatting>
  <dataValidations count="1">
    <dataValidation type="list" allowBlank="1" showInputMessage="1" showErrorMessage="1" sqref="G22:I30 G33:I33 H90:I92 G90:G93" xr:uid="{B283B198-1180-474D-9F61-1E12D37995EB}">
      <formula1>M$1:M$2</formula1>
    </dataValidation>
  </dataValidations>
  <pageMargins left="0.98425196850393704" right="0.59055118110236227" top="0.78740157480314965" bottom="0.78740157480314965" header="0.31496062992125984" footer="0.31496062992125984"/>
  <pageSetup paperSize="9" orientation="portrait" verticalDpi="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B34AB666-89CC-4DEE-9B2B-9078E74199D9}">
          <x14:formula1>
            <xm:f>'Šalių kodai'!$M$1:$M$214</xm:f>
          </x14:formula1>
          <xm:sqref>G37:I37</xm:sqref>
        </x14:dataValidation>
        <x14:dataValidation type="list" allowBlank="1" showInputMessage="1" showErrorMessage="1" xr:uid="{03C989AB-E5FE-46AB-93BC-22F517D54C5A}">
          <x14:formula1>
            <xm:f>'Šalių kodai'!A$2:A$250</xm:f>
          </x14:formula1>
          <xm:sqref>B39:F58 B61:F80</xm:sqref>
        </x14:dataValidation>
        <x14:dataValidation type="list" allowBlank="1" showInputMessage="1" showErrorMessage="1" xr:uid="{49ED1B95-4EF9-4AB2-9DC8-31174B62F7DD}">
          <x14:formula1>
            <xm:f>'Šalių kodai'!$M$1:M$21</xm:f>
          </x14:formula1>
          <xm:sqref>G59:I59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67E2C-3032-41C5-A170-B8720E5C6F6C}">
  <dimension ref="A1:M250"/>
  <sheetViews>
    <sheetView topLeftCell="A232" workbookViewId="0">
      <selection activeCell="P6" sqref="P6"/>
    </sheetView>
  </sheetViews>
  <sheetFormatPr defaultColWidth="9.109375" defaultRowHeight="13.8" x14ac:dyDescent="0.25"/>
  <cols>
    <col min="1" max="1" width="54.33203125" style="1" customWidth="1"/>
    <col min="2" max="3" width="22.33203125" style="1" hidden="1" customWidth="1"/>
    <col min="4" max="6" width="9.44140625" style="1" hidden="1" customWidth="1"/>
    <col min="7" max="7" width="14.88671875" style="1" hidden="1" customWidth="1"/>
    <col min="8" max="8" width="17.88671875" style="1" hidden="1" customWidth="1"/>
    <col min="9" max="11" width="0" style="1" hidden="1" customWidth="1"/>
    <col min="12" max="16384" width="9.109375" style="1"/>
  </cols>
  <sheetData>
    <row r="1" spans="1:13" ht="16.2" thickBot="1" x14ac:dyDescent="0.35">
      <c r="A1" s="14" t="s">
        <v>1015</v>
      </c>
      <c r="M1" s="15" t="s">
        <v>1027</v>
      </c>
    </row>
    <row r="2" spans="1:13" ht="14.4" thickBot="1" x14ac:dyDescent="0.3">
      <c r="A2" s="5" t="str">
        <f>CONCATENATE(C2," ","(",D2,F2,")")</f>
        <v>Afganistanas (AFG004)</v>
      </c>
      <c r="B2" s="8" t="s">
        <v>39</v>
      </c>
      <c r="C2" s="9" t="str">
        <f>INDEX($H$2:$H$250,MATCH(G2,$K$2:$K$250,0))</f>
        <v>Afganistanas</v>
      </c>
      <c r="D2" s="9" t="s">
        <v>40</v>
      </c>
      <c r="E2" s="10">
        <v>4</v>
      </c>
      <c r="F2" s="10" t="str">
        <f>TEXT(E2,"000")</f>
        <v>004</v>
      </c>
      <c r="G2" s="1" t="s">
        <v>766</v>
      </c>
      <c r="H2" s="1" t="s">
        <v>537</v>
      </c>
      <c r="I2" s="7" t="s">
        <v>40</v>
      </c>
      <c r="J2" s="7">
        <v>4</v>
      </c>
      <c r="K2" s="1" t="s">
        <v>766</v>
      </c>
      <c r="M2" s="1">
        <v>1</v>
      </c>
    </row>
    <row r="3" spans="1:13" ht="14.4" thickBot="1" x14ac:dyDescent="0.3">
      <c r="A3" s="5" t="str">
        <f t="shared" ref="A3:A66" si="0">CONCATENATE(C3," ","(",D3,F3,")")</f>
        <v>Albanija (ALB008)</v>
      </c>
      <c r="B3" s="11" t="s">
        <v>41</v>
      </c>
      <c r="C3" s="9" t="str">
        <f t="shared" ref="C3:C66" si="1">INDEX($H$2:$H$250,MATCH(G3,$K$2:$K$250,0))</f>
        <v>Albanija</v>
      </c>
      <c r="D3" s="12" t="s">
        <v>42</v>
      </c>
      <c r="E3" s="13">
        <v>8</v>
      </c>
      <c r="F3" s="10" t="str">
        <f t="shared" ref="F3:F66" si="2">TEXT(E3,"000")</f>
        <v>008</v>
      </c>
      <c r="G3" s="1" t="s">
        <v>767</v>
      </c>
      <c r="H3" s="1" t="s">
        <v>538</v>
      </c>
      <c r="I3" s="7" t="s">
        <v>536</v>
      </c>
      <c r="J3" s="7">
        <v>248</v>
      </c>
      <c r="K3" s="1" t="s">
        <v>1014</v>
      </c>
      <c r="M3" s="1">
        <f>M2+1</f>
        <v>2</v>
      </c>
    </row>
    <row r="4" spans="1:13" ht="14.4" thickBot="1" x14ac:dyDescent="0.3">
      <c r="A4" s="5" t="str">
        <f t="shared" si="0"/>
        <v>Alžyras (DZA012)</v>
      </c>
      <c r="B4" s="8" t="s">
        <v>43</v>
      </c>
      <c r="C4" s="9" t="str">
        <f t="shared" si="1"/>
        <v>Alžyras</v>
      </c>
      <c r="D4" s="9" t="s">
        <v>44</v>
      </c>
      <c r="E4" s="10">
        <v>12</v>
      </c>
      <c r="F4" s="10" t="str">
        <f t="shared" si="2"/>
        <v>012</v>
      </c>
      <c r="G4" s="1" t="s">
        <v>768</v>
      </c>
      <c r="H4" s="1" t="s">
        <v>539</v>
      </c>
      <c r="I4" s="7" t="s">
        <v>42</v>
      </c>
      <c r="J4" s="7">
        <v>8</v>
      </c>
      <c r="K4" s="1" t="s">
        <v>767</v>
      </c>
      <c r="M4" s="1">
        <f t="shared" ref="M4:M67" si="3">M3+1</f>
        <v>3</v>
      </c>
    </row>
    <row r="5" spans="1:13" ht="14.4" thickBot="1" x14ac:dyDescent="0.3">
      <c r="A5" s="5" t="str">
        <f t="shared" si="0"/>
        <v>Amerikos Samoa (ASM016)</v>
      </c>
      <c r="B5" s="11" t="s">
        <v>45</v>
      </c>
      <c r="C5" s="9" t="str">
        <f t="shared" si="1"/>
        <v>Amerikos Samoa</v>
      </c>
      <c r="D5" s="12" t="s">
        <v>46</v>
      </c>
      <c r="E5" s="13">
        <v>16</v>
      </c>
      <c r="F5" s="10" t="str">
        <f t="shared" si="2"/>
        <v>016</v>
      </c>
      <c r="G5" s="1" t="s">
        <v>769</v>
      </c>
      <c r="H5" s="1" t="s">
        <v>540</v>
      </c>
      <c r="I5" s="7" t="s">
        <v>44</v>
      </c>
      <c r="J5" s="7">
        <v>12</v>
      </c>
      <c r="K5" s="1" t="s">
        <v>768</v>
      </c>
      <c r="M5" s="1">
        <f t="shared" si="3"/>
        <v>4</v>
      </c>
    </row>
    <row r="6" spans="1:13" ht="14.4" thickBot="1" x14ac:dyDescent="0.3">
      <c r="A6" s="5" t="str">
        <f t="shared" si="0"/>
        <v>Andora (AND020)</v>
      </c>
      <c r="B6" s="8" t="s">
        <v>47</v>
      </c>
      <c r="C6" s="9" t="str">
        <f t="shared" si="1"/>
        <v>Andora</v>
      </c>
      <c r="D6" s="9" t="s">
        <v>48</v>
      </c>
      <c r="E6" s="10">
        <v>20</v>
      </c>
      <c r="F6" s="10" t="str">
        <f t="shared" si="2"/>
        <v>020</v>
      </c>
      <c r="G6" s="1" t="s">
        <v>770</v>
      </c>
      <c r="H6" s="1" t="s">
        <v>541</v>
      </c>
      <c r="I6" s="7" t="s">
        <v>46</v>
      </c>
      <c r="J6" s="7">
        <v>16</v>
      </c>
      <c r="K6" s="1" t="s">
        <v>769</v>
      </c>
      <c r="M6" s="1">
        <f t="shared" si="3"/>
        <v>5</v>
      </c>
    </row>
    <row r="7" spans="1:13" ht="14.4" thickBot="1" x14ac:dyDescent="0.3">
      <c r="A7" s="5" t="str">
        <f t="shared" si="0"/>
        <v>Angola (AGO024)</v>
      </c>
      <c r="B7" s="11" t="s">
        <v>49</v>
      </c>
      <c r="C7" s="9" t="str">
        <f t="shared" si="1"/>
        <v>Angola</v>
      </c>
      <c r="D7" s="12" t="s">
        <v>50</v>
      </c>
      <c r="E7" s="13">
        <v>24</v>
      </c>
      <c r="F7" s="10" t="str">
        <f t="shared" si="2"/>
        <v>024</v>
      </c>
      <c r="G7" s="1" t="s">
        <v>771</v>
      </c>
      <c r="H7" s="1" t="s">
        <v>542</v>
      </c>
      <c r="I7" s="7" t="s">
        <v>48</v>
      </c>
      <c r="J7" s="7">
        <v>20</v>
      </c>
      <c r="K7" s="1" t="s">
        <v>770</v>
      </c>
      <c r="M7" s="1">
        <f t="shared" si="3"/>
        <v>6</v>
      </c>
    </row>
    <row r="8" spans="1:13" ht="14.4" thickBot="1" x14ac:dyDescent="0.3">
      <c r="A8" s="5" t="str">
        <f t="shared" si="0"/>
        <v>Angilija (AIA660)</v>
      </c>
      <c r="B8" s="8" t="s">
        <v>51</v>
      </c>
      <c r="C8" s="9" t="str">
        <f t="shared" si="1"/>
        <v>Angilija</v>
      </c>
      <c r="D8" s="9" t="s">
        <v>52</v>
      </c>
      <c r="E8" s="10">
        <v>660</v>
      </c>
      <c r="F8" s="10" t="str">
        <f t="shared" si="2"/>
        <v>660</v>
      </c>
      <c r="G8" s="1" t="s">
        <v>772</v>
      </c>
      <c r="H8" s="1" t="s">
        <v>49</v>
      </c>
      <c r="I8" s="7" t="s">
        <v>50</v>
      </c>
      <c r="J8" s="7">
        <v>24</v>
      </c>
      <c r="K8" s="1" t="s">
        <v>771</v>
      </c>
      <c r="M8" s="1">
        <f t="shared" si="3"/>
        <v>7</v>
      </c>
    </row>
    <row r="9" spans="1:13" ht="14.4" thickBot="1" x14ac:dyDescent="0.3">
      <c r="A9" s="5" t="str">
        <f t="shared" si="0"/>
        <v>Antarktida (ATA010)</v>
      </c>
      <c r="B9" s="11" t="s">
        <v>53</v>
      </c>
      <c r="C9" s="9" t="str">
        <f t="shared" si="1"/>
        <v>Antarktida</v>
      </c>
      <c r="D9" s="12" t="s">
        <v>54</v>
      </c>
      <c r="E9" s="13">
        <v>10</v>
      </c>
      <c r="F9" s="10" t="str">
        <f t="shared" si="2"/>
        <v>010</v>
      </c>
      <c r="G9" s="1" t="s">
        <v>773</v>
      </c>
      <c r="H9" s="1" t="s">
        <v>543</v>
      </c>
      <c r="I9" s="7" t="s">
        <v>52</v>
      </c>
      <c r="J9" s="7">
        <v>660</v>
      </c>
      <c r="K9" s="1" t="s">
        <v>772</v>
      </c>
      <c r="M9" s="1">
        <f t="shared" si="3"/>
        <v>8</v>
      </c>
    </row>
    <row r="10" spans="1:13" ht="14.4" thickBot="1" x14ac:dyDescent="0.3">
      <c r="A10" s="5" t="str">
        <f t="shared" si="0"/>
        <v>Antigva ir Barbuda (ATG028)</v>
      </c>
      <c r="B10" s="8" t="s">
        <v>55</v>
      </c>
      <c r="C10" s="9" t="str">
        <f t="shared" si="1"/>
        <v>Antigva ir Barbuda</v>
      </c>
      <c r="D10" s="9" t="s">
        <v>56</v>
      </c>
      <c r="E10" s="10">
        <v>28</v>
      </c>
      <c r="F10" s="10" t="str">
        <f t="shared" si="2"/>
        <v>028</v>
      </c>
      <c r="G10" s="1" t="s">
        <v>774</v>
      </c>
      <c r="H10" s="1" t="s">
        <v>544</v>
      </c>
      <c r="I10" s="7" t="s">
        <v>54</v>
      </c>
      <c r="J10" s="7">
        <v>10</v>
      </c>
      <c r="K10" s="1" t="s">
        <v>773</v>
      </c>
      <c r="M10" s="1">
        <f t="shared" si="3"/>
        <v>9</v>
      </c>
    </row>
    <row r="11" spans="1:13" ht="14.4" thickBot="1" x14ac:dyDescent="0.3">
      <c r="A11" s="5" t="str">
        <f t="shared" si="0"/>
        <v>Argentina (ARG032)</v>
      </c>
      <c r="B11" s="11" t="s">
        <v>57</v>
      </c>
      <c r="C11" s="9" t="str">
        <f t="shared" si="1"/>
        <v>Argentina</v>
      </c>
      <c r="D11" s="12" t="s">
        <v>58</v>
      </c>
      <c r="E11" s="13">
        <v>32</v>
      </c>
      <c r="F11" s="10" t="str">
        <f t="shared" si="2"/>
        <v>032</v>
      </c>
      <c r="G11" s="1" t="s">
        <v>775</v>
      </c>
      <c r="H11" s="1" t="s">
        <v>545</v>
      </c>
      <c r="I11" s="7" t="s">
        <v>56</v>
      </c>
      <c r="J11" s="7">
        <v>28</v>
      </c>
      <c r="K11" s="1" t="s">
        <v>774</v>
      </c>
      <c r="M11" s="1">
        <f t="shared" si="3"/>
        <v>10</v>
      </c>
    </row>
    <row r="12" spans="1:13" ht="14.4" thickBot="1" x14ac:dyDescent="0.3">
      <c r="A12" s="5" t="str">
        <f t="shared" si="0"/>
        <v>Armėnija (ARM051)</v>
      </c>
      <c r="B12" s="8" t="s">
        <v>59</v>
      </c>
      <c r="C12" s="9" t="str">
        <f t="shared" si="1"/>
        <v>Armėnija</v>
      </c>
      <c r="D12" s="9" t="s">
        <v>60</v>
      </c>
      <c r="E12" s="10">
        <v>51</v>
      </c>
      <c r="F12" s="10" t="str">
        <f t="shared" si="2"/>
        <v>051</v>
      </c>
      <c r="G12" s="1" t="s">
        <v>776</v>
      </c>
      <c r="H12" s="1" t="s">
        <v>57</v>
      </c>
      <c r="I12" s="7" t="s">
        <v>58</v>
      </c>
      <c r="J12" s="7">
        <v>32</v>
      </c>
      <c r="K12" s="1" t="s">
        <v>775</v>
      </c>
      <c r="M12" s="1">
        <f t="shared" si="3"/>
        <v>11</v>
      </c>
    </row>
    <row r="13" spans="1:13" ht="14.4" thickBot="1" x14ac:dyDescent="0.3">
      <c r="A13" s="5" t="str">
        <f t="shared" si="0"/>
        <v>Aruba (ABW533)</v>
      </c>
      <c r="B13" s="11" t="s">
        <v>61</v>
      </c>
      <c r="C13" s="9" t="str">
        <f t="shared" si="1"/>
        <v>Aruba</v>
      </c>
      <c r="D13" s="12" t="s">
        <v>62</v>
      </c>
      <c r="E13" s="13">
        <v>533</v>
      </c>
      <c r="F13" s="10" t="str">
        <f t="shared" si="2"/>
        <v>533</v>
      </c>
      <c r="G13" s="1" t="s">
        <v>777</v>
      </c>
      <c r="H13" s="1" t="s">
        <v>546</v>
      </c>
      <c r="I13" s="7" t="s">
        <v>60</v>
      </c>
      <c r="J13" s="7">
        <v>51</v>
      </c>
      <c r="K13" s="1" t="s">
        <v>776</v>
      </c>
      <c r="M13" s="1">
        <f t="shared" si="3"/>
        <v>12</v>
      </c>
    </row>
    <row r="14" spans="1:13" ht="14.4" thickBot="1" x14ac:dyDescent="0.3">
      <c r="A14" s="5" t="str">
        <f t="shared" si="0"/>
        <v>Australija (AUS036)</v>
      </c>
      <c r="B14" s="8" t="s">
        <v>63</v>
      </c>
      <c r="C14" s="9" t="str">
        <f t="shared" si="1"/>
        <v>Australija</v>
      </c>
      <c r="D14" s="9" t="s">
        <v>64</v>
      </c>
      <c r="E14" s="10">
        <v>36</v>
      </c>
      <c r="F14" s="10" t="str">
        <f t="shared" si="2"/>
        <v>036</v>
      </c>
      <c r="G14" s="1" t="s">
        <v>778</v>
      </c>
      <c r="H14" s="1" t="s">
        <v>61</v>
      </c>
      <c r="I14" s="7" t="s">
        <v>62</v>
      </c>
      <c r="J14" s="7">
        <v>533</v>
      </c>
      <c r="K14" s="1" t="s">
        <v>777</v>
      </c>
      <c r="M14" s="1">
        <f t="shared" si="3"/>
        <v>13</v>
      </c>
    </row>
    <row r="15" spans="1:13" ht="14.4" thickBot="1" x14ac:dyDescent="0.3">
      <c r="A15" s="5" t="str">
        <f t="shared" si="0"/>
        <v>Austrija (AUT040)</v>
      </c>
      <c r="B15" s="11" t="s">
        <v>65</v>
      </c>
      <c r="C15" s="9" t="str">
        <f t="shared" si="1"/>
        <v>Austrija</v>
      </c>
      <c r="D15" s="12" t="s">
        <v>66</v>
      </c>
      <c r="E15" s="13">
        <v>40</v>
      </c>
      <c r="F15" s="10" t="str">
        <f t="shared" si="2"/>
        <v>040</v>
      </c>
      <c r="G15" s="1" t="s">
        <v>779</v>
      </c>
      <c r="H15" s="1" t="s">
        <v>547</v>
      </c>
      <c r="I15" s="7" t="s">
        <v>64</v>
      </c>
      <c r="J15" s="7">
        <v>36</v>
      </c>
      <c r="K15" s="1" t="s">
        <v>778</v>
      </c>
      <c r="M15" s="1">
        <f t="shared" si="3"/>
        <v>14</v>
      </c>
    </row>
    <row r="16" spans="1:13" ht="14.4" thickBot="1" x14ac:dyDescent="0.3">
      <c r="A16" s="5" t="str">
        <f t="shared" si="0"/>
        <v>Azerbaidžanas (AZE031)</v>
      </c>
      <c r="B16" s="8" t="s">
        <v>67</v>
      </c>
      <c r="C16" s="9" t="str">
        <f t="shared" si="1"/>
        <v>Azerbaidžanas</v>
      </c>
      <c r="D16" s="9" t="s">
        <v>68</v>
      </c>
      <c r="E16" s="10">
        <v>31</v>
      </c>
      <c r="F16" s="10" t="str">
        <f t="shared" si="2"/>
        <v>031</v>
      </c>
      <c r="G16" s="1" t="s">
        <v>780</v>
      </c>
      <c r="H16" s="1" t="s">
        <v>548</v>
      </c>
      <c r="I16" s="7" t="s">
        <v>66</v>
      </c>
      <c r="J16" s="7">
        <v>40</v>
      </c>
      <c r="K16" s="1" t="s">
        <v>779</v>
      </c>
      <c r="M16" s="1">
        <f t="shared" si="3"/>
        <v>15</v>
      </c>
    </row>
    <row r="17" spans="1:13" ht="14.4" thickBot="1" x14ac:dyDescent="0.3">
      <c r="A17" s="5" t="str">
        <f t="shared" si="0"/>
        <v>Bahamos (BHS044)</v>
      </c>
      <c r="B17" s="11" t="s">
        <v>69</v>
      </c>
      <c r="C17" s="9" t="str">
        <f t="shared" si="1"/>
        <v>Bahamos</v>
      </c>
      <c r="D17" s="12" t="s">
        <v>70</v>
      </c>
      <c r="E17" s="13">
        <v>44</v>
      </c>
      <c r="F17" s="10" t="str">
        <f t="shared" si="2"/>
        <v>044</v>
      </c>
      <c r="G17" s="1" t="s">
        <v>781</v>
      </c>
      <c r="H17" s="1" t="s">
        <v>549</v>
      </c>
      <c r="I17" s="7" t="s">
        <v>68</v>
      </c>
      <c r="J17" s="7">
        <v>31</v>
      </c>
      <c r="K17" s="1" t="s">
        <v>780</v>
      </c>
      <c r="M17" s="1">
        <f t="shared" si="3"/>
        <v>16</v>
      </c>
    </row>
    <row r="18" spans="1:13" ht="14.4" thickBot="1" x14ac:dyDescent="0.3">
      <c r="A18" s="5" t="str">
        <f t="shared" si="0"/>
        <v>Bahreinas (BHR048)</v>
      </c>
      <c r="B18" s="8" t="s">
        <v>71</v>
      </c>
      <c r="C18" s="9" t="str">
        <f t="shared" si="1"/>
        <v>Bahreinas</v>
      </c>
      <c r="D18" s="9" t="s">
        <v>72</v>
      </c>
      <c r="E18" s="10">
        <v>48</v>
      </c>
      <c r="F18" s="10" t="str">
        <f t="shared" si="2"/>
        <v>048</v>
      </c>
      <c r="G18" s="1" t="s">
        <v>782</v>
      </c>
      <c r="H18" s="1" t="s">
        <v>550</v>
      </c>
      <c r="I18" s="7" t="s">
        <v>70</v>
      </c>
      <c r="J18" s="7">
        <v>44</v>
      </c>
      <c r="K18" s="1" t="s">
        <v>781</v>
      </c>
      <c r="M18" s="1">
        <f t="shared" si="3"/>
        <v>17</v>
      </c>
    </row>
    <row r="19" spans="1:13" ht="14.4" thickBot="1" x14ac:dyDescent="0.3">
      <c r="A19" s="5" t="str">
        <f t="shared" si="0"/>
        <v>Bangladešas (BGD050)</v>
      </c>
      <c r="B19" s="11" t="s">
        <v>73</v>
      </c>
      <c r="C19" s="9" t="str">
        <f t="shared" si="1"/>
        <v>Bangladešas</v>
      </c>
      <c r="D19" s="12" t="s">
        <v>74</v>
      </c>
      <c r="E19" s="13">
        <v>50</v>
      </c>
      <c r="F19" s="10" t="str">
        <f t="shared" si="2"/>
        <v>050</v>
      </c>
      <c r="G19" s="1" t="s">
        <v>783</v>
      </c>
      <c r="H19" s="1" t="s">
        <v>551</v>
      </c>
      <c r="I19" s="7" t="s">
        <v>72</v>
      </c>
      <c r="J19" s="7">
        <v>48</v>
      </c>
      <c r="K19" s="1" t="s">
        <v>782</v>
      </c>
      <c r="M19" s="1">
        <f t="shared" si="3"/>
        <v>18</v>
      </c>
    </row>
    <row r="20" spans="1:13" ht="14.4" thickBot="1" x14ac:dyDescent="0.3">
      <c r="A20" s="5" t="str">
        <f t="shared" si="0"/>
        <v>Barbadosas (BRB052)</v>
      </c>
      <c r="B20" s="8" t="s">
        <v>75</v>
      </c>
      <c r="C20" s="9" t="str">
        <f t="shared" si="1"/>
        <v>Barbadosas</v>
      </c>
      <c r="D20" s="9" t="s">
        <v>76</v>
      </c>
      <c r="E20" s="10">
        <v>52</v>
      </c>
      <c r="F20" s="10" t="str">
        <f t="shared" si="2"/>
        <v>052</v>
      </c>
      <c r="G20" s="1" t="s">
        <v>784</v>
      </c>
      <c r="H20" s="1" t="s">
        <v>552</v>
      </c>
      <c r="I20" s="7" t="s">
        <v>78</v>
      </c>
      <c r="J20" s="7">
        <v>112</v>
      </c>
      <c r="K20" s="1" t="s">
        <v>785</v>
      </c>
      <c r="M20" s="1">
        <f t="shared" si="3"/>
        <v>19</v>
      </c>
    </row>
    <row r="21" spans="1:13" ht="14.4" thickBot="1" x14ac:dyDescent="0.3">
      <c r="A21" s="5" t="str">
        <f t="shared" si="0"/>
        <v>Baltarusija (BLR112)</v>
      </c>
      <c r="B21" s="11" t="s">
        <v>77</v>
      </c>
      <c r="C21" s="9" t="str">
        <f t="shared" si="1"/>
        <v>Baltarusija</v>
      </c>
      <c r="D21" s="12" t="s">
        <v>78</v>
      </c>
      <c r="E21" s="13">
        <v>112</v>
      </c>
      <c r="F21" s="10" t="str">
        <f t="shared" si="2"/>
        <v>112</v>
      </c>
      <c r="G21" s="1" t="s">
        <v>785</v>
      </c>
      <c r="H21" s="1" t="s">
        <v>553</v>
      </c>
      <c r="I21" s="7" t="s">
        <v>74</v>
      </c>
      <c r="J21" s="7">
        <v>50</v>
      </c>
      <c r="K21" s="1" t="s">
        <v>783</v>
      </c>
      <c r="M21" s="1">
        <f t="shared" si="3"/>
        <v>20</v>
      </c>
    </row>
    <row r="22" spans="1:13" ht="14.4" thickBot="1" x14ac:dyDescent="0.3">
      <c r="A22" s="5" t="str">
        <f t="shared" si="0"/>
        <v>Belgija (BEL056)</v>
      </c>
      <c r="B22" s="8" t="s">
        <v>79</v>
      </c>
      <c r="C22" s="9" t="str">
        <f t="shared" si="1"/>
        <v>Belgija</v>
      </c>
      <c r="D22" s="9" t="s">
        <v>80</v>
      </c>
      <c r="E22" s="10">
        <v>56</v>
      </c>
      <c r="F22" s="10" t="str">
        <f t="shared" si="2"/>
        <v>056</v>
      </c>
      <c r="G22" s="1" t="s">
        <v>786</v>
      </c>
      <c r="H22" s="1" t="s">
        <v>554</v>
      </c>
      <c r="I22" s="7" t="s">
        <v>76</v>
      </c>
      <c r="J22" s="7">
        <v>52</v>
      </c>
      <c r="K22" s="1" t="s">
        <v>784</v>
      </c>
      <c r="M22" s="1">
        <f t="shared" si="3"/>
        <v>21</v>
      </c>
    </row>
    <row r="23" spans="1:13" ht="14.4" thickBot="1" x14ac:dyDescent="0.3">
      <c r="A23" s="5" t="str">
        <f t="shared" si="0"/>
        <v>Belizas (BLZ084)</v>
      </c>
      <c r="B23" s="11" t="s">
        <v>81</v>
      </c>
      <c r="C23" s="9" t="str">
        <f t="shared" si="1"/>
        <v>Belizas</v>
      </c>
      <c r="D23" s="12" t="s">
        <v>82</v>
      </c>
      <c r="E23" s="13">
        <v>84</v>
      </c>
      <c r="F23" s="10" t="str">
        <f t="shared" si="2"/>
        <v>084</v>
      </c>
      <c r="G23" s="1" t="s">
        <v>787</v>
      </c>
      <c r="H23" s="1" t="s">
        <v>555</v>
      </c>
      <c r="I23" s="7" t="s">
        <v>80</v>
      </c>
      <c r="J23" s="7">
        <v>56</v>
      </c>
      <c r="K23" s="1" t="s">
        <v>786</v>
      </c>
      <c r="M23" s="1">
        <f t="shared" si="3"/>
        <v>22</v>
      </c>
    </row>
    <row r="24" spans="1:13" ht="14.4" thickBot="1" x14ac:dyDescent="0.3">
      <c r="A24" s="5" t="str">
        <f t="shared" si="0"/>
        <v>Beninas (BEN204)</v>
      </c>
      <c r="B24" s="8" t="s">
        <v>83</v>
      </c>
      <c r="C24" s="9" t="str">
        <f t="shared" si="1"/>
        <v>Beninas</v>
      </c>
      <c r="D24" s="9" t="s">
        <v>84</v>
      </c>
      <c r="E24" s="10">
        <v>204</v>
      </c>
      <c r="F24" s="10" t="str">
        <f t="shared" si="2"/>
        <v>204</v>
      </c>
      <c r="G24" s="1" t="s">
        <v>788</v>
      </c>
      <c r="H24" s="1" t="s">
        <v>556</v>
      </c>
      <c r="I24" s="7" t="s">
        <v>82</v>
      </c>
      <c r="J24" s="7">
        <v>84</v>
      </c>
      <c r="K24" s="1" t="s">
        <v>787</v>
      </c>
      <c r="M24" s="1">
        <f t="shared" si="3"/>
        <v>23</v>
      </c>
    </row>
    <row r="25" spans="1:13" ht="14.4" thickBot="1" x14ac:dyDescent="0.3">
      <c r="A25" s="5" t="str">
        <f t="shared" si="0"/>
        <v>Bermuda (BMU060)</v>
      </c>
      <c r="B25" s="11" t="s">
        <v>85</v>
      </c>
      <c r="C25" s="9" t="str">
        <f t="shared" si="1"/>
        <v>Bermuda</v>
      </c>
      <c r="D25" s="12" t="s">
        <v>86</v>
      </c>
      <c r="E25" s="13">
        <v>60</v>
      </c>
      <c r="F25" s="10" t="str">
        <f t="shared" si="2"/>
        <v>060</v>
      </c>
      <c r="G25" s="1" t="s">
        <v>789</v>
      </c>
      <c r="H25" s="1" t="s">
        <v>557</v>
      </c>
      <c r="I25" s="7" t="s">
        <v>84</v>
      </c>
      <c r="J25" s="7">
        <v>204</v>
      </c>
      <c r="K25" s="1" t="s">
        <v>788</v>
      </c>
      <c r="M25" s="1">
        <f t="shared" si="3"/>
        <v>24</v>
      </c>
    </row>
    <row r="26" spans="1:13" ht="14.4" thickBot="1" x14ac:dyDescent="0.3">
      <c r="A26" s="5" t="str">
        <f t="shared" si="0"/>
        <v>Butanas (BTN064)</v>
      </c>
      <c r="B26" s="8" t="s">
        <v>87</v>
      </c>
      <c r="C26" s="9" t="str">
        <f t="shared" si="1"/>
        <v>Butanas</v>
      </c>
      <c r="D26" s="9" t="s">
        <v>88</v>
      </c>
      <c r="E26" s="10">
        <v>64</v>
      </c>
      <c r="F26" s="10" t="str">
        <f t="shared" si="2"/>
        <v>064</v>
      </c>
      <c r="G26" s="1" t="s">
        <v>790</v>
      </c>
      <c r="H26" s="1" t="s">
        <v>85</v>
      </c>
      <c r="I26" s="7" t="s">
        <v>86</v>
      </c>
      <c r="J26" s="7">
        <v>60</v>
      </c>
      <c r="K26" s="1" t="s">
        <v>789</v>
      </c>
      <c r="M26" s="1">
        <f t="shared" si="3"/>
        <v>25</v>
      </c>
    </row>
    <row r="27" spans="1:13" ht="14.4" thickBot="1" x14ac:dyDescent="0.3">
      <c r="A27" s="5" t="str">
        <f t="shared" si="0"/>
        <v>Bolivija (BOL068)</v>
      </c>
      <c r="B27" s="11" t="s">
        <v>89</v>
      </c>
      <c r="C27" s="9" t="str">
        <f t="shared" si="1"/>
        <v>Bolivija</v>
      </c>
      <c r="D27" s="12" t="s">
        <v>90</v>
      </c>
      <c r="E27" s="13">
        <v>68</v>
      </c>
      <c r="F27" s="10" t="str">
        <f t="shared" si="2"/>
        <v>068</v>
      </c>
      <c r="G27" s="1" t="s">
        <v>791</v>
      </c>
      <c r="H27" s="1" t="s">
        <v>558</v>
      </c>
      <c r="I27" s="7" t="s">
        <v>88</v>
      </c>
      <c r="J27" s="7">
        <v>64</v>
      </c>
      <c r="K27" s="1" t="s">
        <v>790</v>
      </c>
      <c r="M27" s="1">
        <f t="shared" si="3"/>
        <v>26</v>
      </c>
    </row>
    <row r="28" spans="1:13" ht="14.4" thickBot="1" x14ac:dyDescent="0.3">
      <c r="A28" s="5" t="str">
        <f t="shared" si="0"/>
        <v>Boneras, Sint Eustatijus ir Saba (BES salos) (BES535)</v>
      </c>
      <c r="B28" s="8" t="s">
        <v>91</v>
      </c>
      <c r="C28" s="9" t="str">
        <f t="shared" si="1"/>
        <v>Boneras, Sint Eustatijus ir Saba (BES salos)</v>
      </c>
      <c r="D28" s="9" t="s">
        <v>92</v>
      </c>
      <c r="E28" s="10">
        <v>535</v>
      </c>
      <c r="F28" s="10" t="str">
        <f t="shared" si="2"/>
        <v>535</v>
      </c>
      <c r="G28" s="1" t="s">
        <v>792</v>
      </c>
      <c r="H28" s="1" t="s">
        <v>559</v>
      </c>
      <c r="I28" s="7" t="s">
        <v>90</v>
      </c>
      <c r="J28" s="7">
        <v>68</v>
      </c>
      <c r="K28" s="1" t="s">
        <v>791</v>
      </c>
      <c r="M28" s="1">
        <f t="shared" si="3"/>
        <v>27</v>
      </c>
    </row>
    <row r="29" spans="1:13" ht="14.4" thickBot="1" x14ac:dyDescent="0.3">
      <c r="A29" s="5" t="str">
        <f t="shared" si="0"/>
        <v>Bosnija ir Hercegovina (BIH070)</v>
      </c>
      <c r="B29" s="11" t="s">
        <v>93</v>
      </c>
      <c r="C29" s="9" t="str">
        <f t="shared" si="1"/>
        <v>Bosnija ir Hercegovina</v>
      </c>
      <c r="D29" s="12" t="s">
        <v>94</v>
      </c>
      <c r="E29" s="13">
        <v>70</v>
      </c>
      <c r="F29" s="10" t="str">
        <f t="shared" si="2"/>
        <v>070</v>
      </c>
      <c r="G29" s="1" t="s">
        <v>793</v>
      </c>
      <c r="H29" s="6" t="s">
        <v>1016</v>
      </c>
      <c r="I29" s="7" t="s">
        <v>92</v>
      </c>
      <c r="J29" s="7">
        <v>535</v>
      </c>
      <c r="K29" s="1" t="s">
        <v>792</v>
      </c>
      <c r="M29" s="1">
        <f t="shared" si="3"/>
        <v>28</v>
      </c>
    </row>
    <row r="30" spans="1:13" ht="14.4" thickBot="1" x14ac:dyDescent="0.3">
      <c r="A30" s="5" t="str">
        <f t="shared" si="0"/>
        <v>Botsvana (BWA072)</v>
      </c>
      <c r="B30" s="8" t="s">
        <v>95</v>
      </c>
      <c r="C30" s="9" t="str">
        <f t="shared" si="1"/>
        <v>Botsvana</v>
      </c>
      <c r="D30" s="9" t="s">
        <v>96</v>
      </c>
      <c r="E30" s="10">
        <v>72</v>
      </c>
      <c r="F30" s="10" t="str">
        <f t="shared" si="2"/>
        <v>072</v>
      </c>
      <c r="G30" s="1" t="s">
        <v>794</v>
      </c>
      <c r="H30" s="1" t="s">
        <v>560</v>
      </c>
      <c r="I30" s="7" t="s">
        <v>94</v>
      </c>
      <c r="J30" s="7">
        <v>70</v>
      </c>
      <c r="K30" s="1" t="s">
        <v>793</v>
      </c>
      <c r="M30" s="1">
        <f t="shared" si="3"/>
        <v>29</v>
      </c>
    </row>
    <row r="31" spans="1:13" ht="14.4" thickBot="1" x14ac:dyDescent="0.3">
      <c r="A31" s="5" t="str">
        <f t="shared" si="0"/>
        <v>Buvė sala (BVT074)</v>
      </c>
      <c r="B31" s="11" t="s">
        <v>97</v>
      </c>
      <c r="C31" s="9" t="str">
        <f t="shared" si="1"/>
        <v>Buvė sala</v>
      </c>
      <c r="D31" s="12" t="s">
        <v>98</v>
      </c>
      <c r="E31" s="13">
        <v>74</v>
      </c>
      <c r="F31" s="10" t="str">
        <f t="shared" si="2"/>
        <v>074</v>
      </c>
      <c r="G31" s="1" t="s">
        <v>795</v>
      </c>
      <c r="H31" s="1" t="s">
        <v>561</v>
      </c>
      <c r="I31" s="7" t="s">
        <v>96</v>
      </c>
      <c r="J31" s="7">
        <v>72</v>
      </c>
      <c r="K31" s="1" t="s">
        <v>794</v>
      </c>
      <c r="M31" s="1">
        <f t="shared" si="3"/>
        <v>30</v>
      </c>
    </row>
    <row r="32" spans="1:13" ht="14.4" thickBot="1" x14ac:dyDescent="0.3">
      <c r="A32" s="5" t="str">
        <f t="shared" si="0"/>
        <v>Brazilija (BRA076)</v>
      </c>
      <c r="B32" s="8" t="s">
        <v>99</v>
      </c>
      <c r="C32" s="9" t="str">
        <f t="shared" si="1"/>
        <v>Brazilija</v>
      </c>
      <c r="D32" s="9" t="s">
        <v>100</v>
      </c>
      <c r="E32" s="10">
        <v>76</v>
      </c>
      <c r="F32" s="10" t="str">
        <f t="shared" si="2"/>
        <v>076</v>
      </c>
      <c r="G32" s="1" t="s">
        <v>796</v>
      </c>
      <c r="H32" s="1" t="s">
        <v>562</v>
      </c>
      <c r="I32" s="7" t="s">
        <v>98</v>
      </c>
      <c r="J32" s="7">
        <v>74</v>
      </c>
      <c r="K32" s="1" t="s">
        <v>795</v>
      </c>
      <c r="M32" s="1">
        <f t="shared" si="3"/>
        <v>31</v>
      </c>
    </row>
    <row r="33" spans="1:13" ht="14.4" thickBot="1" x14ac:dyDescent="0.3">
      <c r="A33" s="5" t="str">
        <f t="shared" si="0"/>
        <v>Indijos Vandenyno Britų Sritis (IOT086)</v>
      </c>
      <c r="B33" s="11" t="s">
        <v>101</v>
      </c>
      <c r="C33" s="9" t="str">
        <f t="shared" si="1"/>
        <v>Indijos Vandenyno Britų Sritis</v>
      </c>
      <c r="D33" s="12" t="s">
        <v>102</v>
      </c>
      <c r="E33" s="13">
        <v>86</v>
      </c>
      <c r="F33" s="10" t="str">
        <f t="shared" si="2"/>
        <v>086</v>
      </c>
      <c r="G33" s="1" t="s">
        <v>797</v>
      </c>
      <c r="H33" s="1" t="s">
        <v>563</v>
      </c>
      <c r="I33" s="7" t="s">
        <v>100</v>
      </c>
      <c r="J33" s="7">
        <v>76</v>
      </c>
      <c r="K33" s="1" t="s">
        <v>796</v>
      </c>
      <c r="M33" s="1">
        <f t="shared" si="3"/>
        <v>32</v>
      </c>
    </row>
    <row r="34" spans="1:13" ht="14.4" thickBot="1" x14ac:dyDescent="0.3">
      <c r="A34" s="5" t="str">
        <f t="shared" si="0"/>
        <v>Brunėjus (BRN096)</v>
      </c>
      <c r="B34" s="8" t="s">
        <v>103</v>
      </c>
      <c r="C34" s="9" t="str">
        <f t="shared" si="1"/>
        <v>Brunėjus</v>
      </c>
      <c r="D34" s="9" t="s">
        <v>104</v>
      </c>
      <c r="E34" s="10">
        <v>96</v>
      </c>
      <c r="F34" s="10" t="str">
        <f t="shared" si="2"/>
        <v>096</v>
      </c>
      <c r="G34" s="1" t="s">
        <v>798</v>
      </c>
      <c r="H34" s="1" t="s">
        <v>564</v>
      </c>
      <c r="I34" s="7" t="s">
        <v>104</v>
      </c>
      <c r="J34" s="7">
        <v>96</v>
      </c>
      <c r="K34" s="1" t="s">
        <v>798</v>
      </c>
      <c r="M34" s="1">
        <f t="shared" si="3"/>
        <v>33</v>
      </c>
    </row>
    <row r="35" spans="1:13" ht="14.4" thickBot="1" x14ac:dyDescent="0.3">
      <c r="A35" s="5" t="str">
        <f t="shared" si="0"/>
        <v>Bulgarija (BGR100)</v>
      </c>
      <c r="B35" s="11" t="s">
        <v>105</v>
      </c>
      <c r="C35" s="9" t="str">
        <f t="shared" si="1"/>
        <v>Bulgarija</v>
      </c>
      <c r="D35" s="12" t="s">
        <v>106</v>
      </c>
      <c r="E35" s="13">
        <v>100</v>
      </c>
      <c r="F35" s="10" t="str">
        <f t="shared" si="2"/>
        <v>100</v>
      </c>
      <c r="G35" s="1" t="s">
        <v>799</v>
      </c>
      <c r="H35" s="1" t="s">
        <v>565</v>
      </c>
      <c r="I35" s="7" t="s">
        <v>106</v>
      </c>
      <c r="J35" s="7">
        <v>100</v>
      </c>
      <c r="K35" s="1" t="s">
        <v>799</v>
      </c>
      <c r="M35" s="1">
        <f t="shared" si="3"/>
        <v>34</v>
      </c>
    </row>
    <row r="36" spans="1:13" ht="14.4" thickBot="1" x14ac:dyDescent="0.3">
      <c r="A36" s="5" t="str">
        <f t="shared" si="0"/>
        <v>Burkina Faso (BFA854)</v>
      </c>
      <c r="B36" s="8" t="s">
        <v>107</v>
      </c>
      <c r="C36" s="9" t="str">
        <f t="shared" si="1"/>
        <v>Burkina Faso</v>
      </c>
      <c r="D36" s="9" t="s">
        <v>108</v>
      </c>
      <c r="E36" s="10">
        <v>854</v>
      </c>
      <c r="F36" s="10" t="str">
        <f t="shared" si="2"/>
        <v>854</v>
      </c>
      <c r="G36" s="1" t="s">
        <v>800</v>
      </c>
      <c r="H36" s="1" t="s">
        <v>107</v>
      </c>
      <c r="I36" s="7" t="s">
        <v>108</v>
      </c>
      <c r="J36" s="7">
        <v>854</v>
      </c>
      <c r="K36" s="1" t="s">
        <v>800</v>
      </c>
      <c r="M36" s="1">
        <f t="shared" si="3"/>
        <v>35</v>
      </c>
    </row>
    <row r="37" spans="1:13" ht="14.4" thickBot="1" x14ac:dyDescent="0.3">
      <c r="A37" s="5" t="str">
        <f t="shared" si="0"/>
        <v>Burundis (BDI108)</v>
      </c>
      <c r="B37" s="11" t="s">
        <v>109</v>
      </c>
      <c r="C37" s="9" t="str">
        <f t="shared" si="1"/>
        <v>Burundis</v>
      </c>
      <c r="D37" s="12" t="s">
        <v>110</v>
      </c>
      <c r="E37" s="13">
        <v>108</v>
      </c>
      <c r="F37" s="10" t="str">
        <f t="shared" si="2"/>
        <v>108</v>
      </c>
      <c r="G37" s="1" t="s">
        <v>801</v>
      </c>
      <c r="H37" s="1" t="s">
        <v>566</v>
      </c>
      <c r="I37" s="7" t="s">
        <v>110</v>
      </c>
      <c r="J37" s="7">
        <v>108</v>
      </c>
      <c r="K37" s="1" t="s">
        <v>801</v>
      </c>
      <c r="M37" s="1">
        <f t="shared" si="3"/>
        <v>36</v>
      </c>
    </row>
    <row r="38" spans="1:13" ht="14.4" thickBot="1" x14ac:dyDescent="0.3">
      <c r="A38" s="5" t="str">
        <f t="shared" si="0"/>
        <v>Žaliasis Kyšulys (CPV132)</v>
      </c>
      <c r="B38" s="8" t="s">
        <v>111</v>
      </c>
      <c r="C38" s="9" t="str">
        <f t="shared" si="1"/>
        <v>Žaliasis Kyšulys</v>
      </c>
      <c r="D38" s="9" t="s">
        <v>112</v>
      </c>
      <c r="E38" s="10">
        <v>132</v>
      </c>
      <c r="F38" s="10" t="str">
        <f t="shared" si="2"/>
        <v>132</v>
      </c>
      <c r="G38" s="1" t="s">
        <v>802</v>
      </c>
      <c r="H38" s="1" t="s">
        <v>567</v>
      </c>
      <c r="I38" s="7" t="s">
        <v>122</v>
      </c>
      <c r="J38" s="7">
        <v>140</v>
      </c>
      <c r="K38" s="1" t="s">
        <v>807</v>
      </c>
      <c r="M38" s="1">
        <f t="shared" si="3"/>
        <v>37</v>
      </c>
    </row>
    <row r="39" spans="1:13" ht="14.4" thickBot="1" x14ac:dyDescent="0.3">
      <c r="A39" s="5" t="str">
        <f t="shared" si="0"/>
        <v>Kambodža (KHM116)</v>
      </c>
      <c r="B39" s="11" t="s">
        <v>113</v>
      </c>
      <c r="C39" s="9" t="str">
        <f t="shared" si="1"/>
        <v>Kambodža</v>
      </c>
      <c r="D39" s="12" t="s">
        <v>114</v>
      </c>
      <c r="E39" s="13">
        <v>116</v>
      </c>
      <c r="F39" s="10" t="str">
        <f t="shared" si="2"/>
        <v>116</v>
      </c>
      <c r="G39" s="1" t="s">
        <v>803</v>
      </c>
      <c r="H39" s="1" t="s">
        <v>568</v>
      </c>
      <c r="I39" s="7" t="s">
        <v>124</v>
      </c>
      <c r="J39" s="7">
        <v>148</v>
      </c>
      <c r="K39" s="1" t="s">
        <v>808</v>
      </c>
      <c r="M39" s="1">
        <f t="shared" si="3"/>
        <v>38</v>
      </c>
    </row>
    <row r="40" spans="1:13" ht="14.4" thickBot="1" x14ac:dyDescent="0.3">
      <c r="A40" s="5" t="str">
        <f t="shared" si="0"/>
        <v>Kamerūnas (CMR120)</v>
      </c>
      <c r="B40" s="8" t="s">
        <v>115</v>
      </c>
      <c r="C40" s="9" t="str">
        <f t="shared" si="1"/>
        <v>Kamerūnas</v>
      </c>
      <c r="D40" s="9" t="s">
        <v>116</v>
      </c>
      <c r="E40" s="10">
        <v>120</v>
      </c>
      <c r="F40" s="10" t="str">
        <f t="shared" si="2"/>
        <v>120</v>
      </c>
      <c r="G40" s="1" t="s">
        <v>804</v>
      </c>
      <c r="H40" s="1" t="s">
        <v>569</v>
      </c>
      <c r="I40" s="7" t="s">
        <v>126</v>
      </c>
      <c r="J40" s="7">
        <v>152</v>
      </c>
      <c r="K40" s="1" t="s">
        <v>809</v>
      </c>
      <c r="M40" s="1">
        <f t="shared" si="3"/>
        <v>39</v>
      </c>
    </row>
    <row r="41" spans="1:13" ht="14.4" thickBot="1" x14ac:dyDescent="0.3">
      <c r="A41" s="5" t="str">
        <f t="shared" si="0"/>
        <v>Kanada (CAN124)</v>
      </c>
      <c r="B41" s="11" t="s">
        <v>117</v>
      </c>
      <c r="C41" s="9" t="str">
        <f t="shared" si="1"/>
        <v>Kanada</v>
      </c>
      <c r="D41" s="12" t="s">
        <v>118</v>
      </c>
      <c r="E41" s="13">
        <v>124</v>
      </c>
      <c r="F41" s="10" t="str">
        <f t="shared" si="2"/>
        <v>124</v>
      </c>
      <c r="G41" s="1" t="s">
        <v>805</v>
      </c>
      <c r="H41" s="1" t="s">
        <v>570</v>
      </c>
      <c r="I41" s="7" t="s">
        <v>154</v>
      </c>
      <c r="J41" s="7">
        <v>203</v>
      </c>
      <c r="K41" s="1" t="s">
        <v>823</v>
      </c>
      <c r="M41" s="1">
        <f t="shared" si="3"/>
        <v>40</v>
      </c>
    </row>
    <row r="42" spans="1:13" ht="14.4" thickBot="1" x14ac:dyDescent="0.3">
      <c r="A42" s="5" t="str">
        <f t="shared" si="0"/>
        <v>Kaimanų salos (CYM136)</v>
      </c>
      <c r="B42" s="8" t="s">
        <v>119</v>
      </c>
      <c r="C42" s="9" t="str">
        <f t="shared" si="1"/>
        <v>Kaimanų salos</v>
      </c>
      <c r="D42" s="9" t="s">
        <v>120</v>
      </c>
      <c r="E42" s="10">
        <v>136</v>
      </c>
      <c r="F42" s="10" t="str">
        <f t="shared" si="2"/>
        <v>136</v>
      </c>
      <c r="G42" s="1" t="s">
        <v>806</v>
      </c>
      <c r="H42" s="1" t="s">
        <v>571</v>
      </c>
      <c r="I42" s="7" t="s">
        <v>158</v>
      </c>
      <c r="J42" s="7">
        <v>208</v>
      </c>
      <c r="K42" s="1" t="s">
        <v>825</v>
      </c>
      <c r="M42" s="1">
        <f t="shared" si="3"/>
        <v>41</v>
      </c>
    </row>
    <row r="43" spans="1:13" ht="14.4" thickBot="1" x14ac:dyDescent="0.3">
      <c r="A43" s="5" t="str">
        <f t="shared" si="0"/>
        <v>Centrinės Afrikos Respublika (CAF140)</v>
      </c>
      <c r="B43" s="11" t="s">
        <v>121</v>
      </c>
      <c r="C43" s="9" t="str">
        <f t="shared" si="1"/>
        <v>Centrinės Afrikos Respublika</v>
      </c>
      <c r="D43" s="12" t="s">
        <v>122</v>
      </c>
      <c r="E43" s="13">
        <v>140</v>
      </c>
      <c r="F43" s="10" t="str">
        <f t="shared" si="2"/>
        <v>140</v>
      </c>
      <c r="G43" s="1" t="s">
        <v>807</v>
      </c>
      <c r="H43" s="1" t="s">
        <v>572</v>
      </c>
      <c r="I43" s="7" t="s">
        <v>156</v>
      </c>
      <c r="J43" s="7">
        <v>384</v>
      </c>
      <c r="K43" s="1" t="s">
        <v>824</v>
      </c>
      <c r="M43" s="1">
        <f t="shared" si="3"/>
        <v>42</v>
      </c>
    </row>
    <row r="44" spans="1:13" ht="14.4" thickBot="1" x14ac:dyDescent="0.3">
      <c r="A44" s="5" t="str">
        <f t="shared" si="0"/>
        <v>Čadas (TCD148)</v>
      </c>
      <c r="B44" s="8" t="s">
        <v>123</v>
      </c>
      <c r="C44" s="9" t="str">
        <f t="shared" si="1"/>
        <v>Čadas</v>
      </c>
      <c r="D44" s="9" t="s">
        <v>124</v>
      </c>
      <c r="E44" s="10">
        <v>148</v>
      </c>
      <c r="F44" s="10" t="str">
        <f t="shared" si="2"/>
        <v>148</v>
      </c>
      <c r="G44" s="1" t="s">
        <v>808</v>
      </c>
      <c r="H44" s="1" t="s">
        <v>573</v>
      </c>
      <c r="I44" s="7" t="s">
        <v>162</v>
      </c>
      <c r="J44" s="7">
        <v>212</v>
      </c>
      <c r="K44" s="1" t="s">
        <v>827</v>
      </c>
      <c r="M44" s="1">
        <f t="shared" si="3"/>
        <v>43</v>
      </c>
    </row>
    <row r="45" spans="1:13" ht="14.4" thickBot="1" x14ac:dyDescent="0.3">
      <c r="A45" s="5" t="str">
        <f t="shared" si="0"/>
        <v>Čilė (CHL152)</v>
      </c>
      <c r="B45" s="11" t="s">
        <v>125</v>
      </c>
      <c r="C45" s="9" t="str">
        <f t="shared" si="1"/>
        <v>Čilė</v>
      </c>
      <c r="D45" s="12" t="s">
        <v>126</v>
      </c>
      <c r="E45" s="13">
        <v>152</v>
      </c>
      <c r="F45" s="10" t="str">
        <f t="shared" si="2"/>
        <v>152</v>
      </c>
      <c r="G45" s="1" t="s">
        <v>809</v>
      </c>
      <c r="H45" s="1" t="s">
        <v>574</v>
      </c>
      <c r="I45" s="7" t="s">
        <v>164</v>
      </c>
      <c r="J45" s="7">
        <v>214</v>
      </c>
      <c r="K45" s="1" t="s">
        <v>828</v>
      </c>
      <c r="M45" s="1">
        <f t="shared" si="3"/>
        <v>44</v>
      </c>
    </row>
    <row r="46" spans="1:13" ht="14.4" thickBot="1" x14ac:dyDescent="0.3">
      <c r="A46" s="5" t="str">
        <f t="shared" si="0"/>
        <v>Kinija (CHN156)</v>
      </c>
      <c r="B46" s="8" t="s">
        <v>127</v>
      </c>
      <c r="C46" s="9" t="str">
        <f t="shared" si="1"/>
        <v>Kinija</v>
      </c>
      <c r="D46" s="9" t="s">
        <v>128</v>
      </c>
      <c r="E46" s="10">
        <v>156</v>
      </c>
      <c r="F46" s="10" t="str">
        <f t="shared" si="2"/>
        <v>156</v>
      </c>
      <c r="G46" s="1" t="s">
        <v>810</v>
      </c>
      <c r="H46" s="1" t="s">
        <v>575</v>
      </c>
      <c r="I46" s="7" t="s">
        <v>160</v>
      </c>
      <c r="J46" s="7">
        <v>262</v>
      </c>
      <c r="K46" s="1" t="s">
        <v>826</v>
      </c>
      <c r="M46" s="1">
        <f t="shared" si="3"/>
        <v>45</v>
      </c>
    </row>
    <row r="47" spans="1:13" ht="14.4" thickBot="1" x14ac:dyDescent="0.3">
      <c r="A47" s="5" t="str">
        <f t="shared" si="0"/>
        <v>Kalėdų sala (CXR162)</v>
      </c>
      <c r="B47" s="11" t="s">
        <v>129</v>
      </c>
      <c r="C47" s="9" t="str">
        <f t="shared" si="1"/>
        <v>Kalėdų sala</v>
      </c>
      <c r="D47" s="12" t="s">
        <v>130</v>
      </c>
      <c r="E47" s="13">
        <v>162</v>
      </c>
      <c r="F47" s="10" t="str">
        <f t="shared" si="2"/>
        <v>162</v>
      </c>
      <c r="G47" s="1" t="s">
        <v>811</v>
      </c>
      <c r="H47" s="1" t="s">
        <v>576</v>
      </c>
      <c r="I47" s="7" t="s">
        <v>168</v>
      </c>
      <c r="J47" s="7">
        <v>818</v>
      </c>
      <c r="K47" s="1" t="s">
        <v>830</v>
      </c>
      <c r="M47" s="1">
        <f t="shared" si="3"/>
        <v>46</v>
      </c>
    </row>
    <row r="48" spans="1:13" ht="14.4" thickBot="1" x14ac:dyDescent="0.3">
      <c r="A48" s="5" t="str">
        <f t="shared" si="0"/>
        <v>Kokosų (Kilingo) Salos (CCK166)</v>
      </c>
      <c r="B48" s="8" t="s">
        <v>131</v>
      </c>
      <c r="C48" s="9" t="str">
        <f t="shared" si="1"/>
        <v>Kokosų (Kilingo) Salos</v>
      </c>
      <c r="D48" s="9" t="s">
        <v>132</v>
      </c>
      <c r="E48" s="10">
        <v>166</v>
      </c>
      <c r="F48" s="10" t="str">
        <f t="shared" si="2"/>
        <v>166</v>
      </c>
      <c r="G48" s="1" t="s">
        <v>812</v>
      </c>
      <c r="H48" s="1" t="s">
        <v>577</v>
      </c>
      <c r="I48" s="7" t="s">
        <v>166</v>
      </c>
      <c r="J48" s="7">
        <v>218</v>
      </c>
      <c r="K48" s="1" t="s">
        <v>829</v>
      </c>
      <c r="M48" s="1">
        <f t="shared" si="3"/>
        <v>47</v>
      </c>
    </row>
    <row r="49" spans="1:13" ht="14.4" thickBot="1" x14ac:dyDescent="0.3">
      <c r="A49" s="5" t="str">
        <f t="shared" si="0"/>
        <v>Kolumbija (COL170)</v>
      </c>
      <c r="B49" s="11" t="s">
        <v>133</v>
      </c>
      <c r="C49" s="9" t="str">
        <f t="shared" si="1"/>
        <v>Kolumbija</v>
      </c>
      <c r="D49" s="12" t="s">
        <v>134</v>
      </c>
      <c r="E49" s="13">
        <v>170</v>
      </c>
      <c r="F49" s="10" t="str">
        <f t="shared" si="2"/>
        <v>170</v>
      </c>
      <c r="G49" s="1" t="s">
        <v>813</v>
      </c>
      <c r="H49" s="1" t="s">
        <v>578</v>
      </c>
      <c r="I49" s="7" t="s">
        <v>174</v>
      </c>
      <c r="J49" s="7">
        <v>232</v>
      </c>
      <c r="K49" s="1" t="s">
        <v>833</v>
      </c>
      <c r="M49" s="1">
        <f t="shared" si="3"/>
        <v>48</v>
      </c>
    </row>
    <row r="50" spans="1:13" ht="14.4" thickBot="1" x14ac:dyDescent="0.3">
      <c r="A50" s="5" t="str">
        <f t="shared" si="0"/>
        <v>Komorai (COM174)</v>
      </c>
      <c r="B50" s="8" t="s">
        <v>135</v>
      </c>
      <c r="C50" s="9" t="str">
        <f t="shared" si="1"/>
        <v>Komorai</v>
      </c>
      <c r="D50" s="9" t="s">
        <v>136</v>
      </c>
      <c r="E50" s="10">
        <v>174</v>
      </c>
      <c r="F50" s="10" t="str">
        <f t="shared" si="2"/>
        <v>174</v>
      </c>
      <c r="G50" s="1" t="s">
        <v>814</v>
      </c>
      <c r="H50" s="1" t="s">
        <v>579</v>
      </c>
      <c r="I50" s="7" t="s">
        <v>176</v>
      </c>
      <c r="J50" s="7">
        <v>233</v>
      </c>
      <c r="K50" s="1" t="s">
        <v>834</v>
      </c>
      <c r="M50" s="1">
        <f t="shared" si="3"/>
        <v>49</v>
      </c>
    </row>
    <row r="51" spans="1:13" ht="14.4" thickBot="1" x14ac:dyDescent="0.3">
      <c r="A51" s="5" t="str">
        <f t="shared" si="0"/>
        <v>Kongo Demokratinė Respublika (COD180)</v>
      </c>
      <c r="B51" s="11" t="s">
        <v>137</v>
      </c>
      <c r="C51" s="9" t="str">
        <f t="shared" si="1"/>
        <v>Kongo Demokratinė Respublika</v>
      </c>
      <c r="D51" s="12" t="s">
        <v>138</v>
      </c>
      <c r="E51" s="13">
        <v>180</v>
      </c>
      <c r="F51" s="10" t="str">
        <f t="shared" si="2"/>
        <v>180</v>
      </c>
      <c r="G51" s="1" t="s">
        <v>815</v>
      </c>
      <c r="H51" s="1" t="s">
        <v>580</v>
      </c>
      <c r="I51" s="7" t="s">
        <v>180</v>
      </c>
      <c r="J51" s="7">
        <v>231</v>
      </c>
      <c r="K51" s="1" t="s">
        <v>836</v>
      </c>
      <c r="M51" s="1">
        <f t="shared" si="3"/>
        <v>50</v>
      </c>
    </row>
    <row r="52" spans="1:13" ht="14.4" thickBot="1" x14ac:dyDescent="0.3">
      <c r="A52" s="5" t="str">
        <f t="shared" si="0"/>
        <v>Kongo Respublika (COG178)</v>
      </c>
      <c r="B52" s="8" t="s">
        <v>139</v>
      </c>
      <c r="C52" s="9" t="str">
        <f t="shared" si="1"/>
        <v>Kongo Respublika</v>
      </c>
      <c r="D52" s="9" t="s">
        <v>140</v>
      </c>
      <c r="E52" s="10">
        <v>178</v>
      </c>
      <c r="F52" s="10" t="str">
        <f t="shared" si="2"/>
        <v>178</v>
      </c>
      <c r="G52" s="1" t="s">
        <v>816</v>
      </c>
      <c r="H52" s="1" t="s">
        <v>581</v>
      </c>
      <c r="I52" s="7" t="s">
        <v>184</v>
      </c>
      <c r="J52" s="7">
        <v>234</v>
      </c>
      <c r="K52" s="1" t="s">
        <v>838</v>
      </c>
      <c r="M52" s="1">
        <f t="shared" si="3"/>
        <v>51</v>
      </c>
    </row>
    <row r="53" spans="1:13" ht="14.4" thickBot="1" x14ac:dyDescent="0.3">
      <c r="A53" s="5" t="str">
        <f t="shared" si="0"/>
        <v>Kuko Salos (COK184)</v>
      </c>
      <c r="B53" s="11" t="s">
        <v>141</v>
      </c>
      <c r="C53" s="9" t="str">
        <f t="shared" si="1"/>
        <v>Kuko Salos</v>
      </c>
      <c r="D53" s="12" t="s">
        <v>142</v>
      </c>
      <c r="E53" s="13">
        <v>184</v>
      </c>
      <c r="F53" s="10" t="str">
        <f t="shared" si="2"/>
        <v>184</v>
      </c>
      <c r="G53" s="1" t="s">
        <v>817</v>
      </c>
      <c r="H53" s="1" t="s">
        <v>582</v>
      </c>
      <c r="I53" s="7" t="s">
        <v>186</v>
      </c>
      <c r="J53" s="7">
        <v>242</v>
      </c>
      <c r="K53" s="1" t="s">
        <v>839</v>
      </c>
      <c r="M53" s="1">
        <f t="shared" si="3"/>
        <v>52</v>
      </c>
    </row>
    <row r="54" spans="1:13" ht="14.4" thickBot="1" x14ac:dyDescent="0.3">
      <c r="A54" s="5" t="str">
        <f t="shared" si="0"/>
        <v>Kosta Rika (CRI188)</v>
      </c>
      <c r="B54" s="8" t="s">
        <v>143</v>
      </c>
      <c r="C54" s="9" t="str">
        <f t="shared" si="1"/>
        <v>Kosta Rika</v>
      </c>
      <c r="D54" s="9" t="s">
        <v>144</v>
      </c>
      <c r="E54" s="10">
        <v>188</v>
      </c>
      <c r="F54" s="10" t="str">
        <f t="shared" si="2"/>
        <v>188</v>
      </c>
      <c r="G54" s="1" t="s">
        <v>818</v>
      </c>
      <c r="H54" s="1" t="s">
        <v>583</v>
      </c>
      <c r="I54" s="7" t="s">
        <v>182</v>
      </c>
      <c r="J54" s="7">
        <v>238</v>
      </c>
      <c r="K54" s="1" t="s">
        <v>837</v>
      </c>
      <c r="M54" s="1">
        <f t="shared" si="3"/>
        <v>53</v>
      </c>
    </row>
    <row r="55" spans="1:13" ht="14.4" thickBot="1" x14ac:dyDescent="0.3">
      <c r="A55" s="5" t="str">
        <f t="shared" si="0"/>
        <v>Kroatija (HRV191)</v>
      </c>
      <c r="B55" s="11" t="s">
        <v>145</v>
      </c>
      <c r="C55" s="9" t="str">
        <f t="shared" si="1"/>
        <v>Kroatija</v>
      </c>
      <c r="D55" s="12" t="s">
        <v>146</v>
      </c>
      <c r="E55" s="13">
        <v>191</v>
      </c>
      <c r="F55" s="10" t="str">
        <f t="shared" si="2"/>
        <v>191</v>
      </c>
      <c r="G55" s="1" t="s">
        <v>819</v>
      </c>
      <c r="H55" s="1" t="s">
        <v>584</v>
      </c>
      <c r="I55" s="7" t="s">
        <v>198</v>
      </c>
      <c r="J55" s="7">
        <v>266</v>
      </c>
      <c r="K55" s="1" t="s">
        <v>845</v>
      </c>
      <c r="M55" s="1">
        <f t="shared" si="3"/>
        <v>54</v>
      </c>
    </row>
    <row r="56" spans="1:13" ht="14.4" thickBot="1" x14ac:dyDescent="0.3">
      <c r="A56" s="5" t="str">
        <f t="shared" si="0"/>
        <v>Kuba (CUB192)</v>
      </c>
      <c r="B56" s="8" t="s">
        <v>147</v>
      </c>
      <c r="C56" s="9" t="str">
        <f t="shared" si="1"/>
        <v>Kuba</v>
      </c>
      <c r="D56" s="9" t="s">
        <v>148</v>
      </c>
      <c r="E56" s="10">
        <v>192</v>
      </c>
      <c r="F56" s="10" t="str">
        <f t="shared" si="2"/>
        <v>192</v>
      </c>
      <c r="G56" s="1" t="s">
        <v>820</v>
      </c>
      <c r="H56" s="1" t="s">
        <v>585</v>
      </c>
      <c r="I56" s="7" t="s">
        <v>200</v>
      </c>
      <c r="J56" s="7">
        <v>270</v>
      </c>
      <c r="K56" s="1" t="s">
        <v>846</v>
      </c>
      <c r="M56" s="1">
        <f t="shared" si="3"/>
        <v>55</v>
      </c>
    </row>
    <row r="57" spans="1:13" ht="14.4" thickBot="1" x14ac:dyDescent="0.3">
      <c r="A57" s="5" t="str">
        <f t="shared" si="0"/>
        <v>Kiurasao (CUW531)</v>
      </c>
      <c r="B57" s="11" t="s">
        <v>149</v>
      </c>
      <c r="C57" s="9" t="str">
        <f t="shared" si="1"/>
        <v>Kiurasao</v>
      </c>
      <c r="D57" s="12" t="s">
        <v>150</v>
      </c>
      <c r="E57" s="13">
        <v>531</v>
      </c>
      <c r="F57" s="10" t="str">
        <f t="shared" si="2"/>
        <v>531</v>
      </c>
      <c r="G57" s="1" t="s">
        <v>821</v>
      </c>
      <c r="H57" s="1" t="s">
        <v>586</v>
      </c>
      <c r="I57" s="7" t="s">
        <v>206</v>
      </c>
      <c r="J57" s="7">
        <v>288</v>
      </c>
      <c r="K57" s="1" t="s">
        <v>849</v>
      </c>
      <c r="M57" s="1">
        <f t="shared" si="3"/>
        <v>56</v>
      </c>
    </row>
    <row r="58" spans="1:13" ht="14.4" thickBot="1" x14ac:dyDescent="0.3">
      <c r="A58" s="5" t="str">
        <f t="shared" si="0"/>
        <v>Kipras (CYP196)</v>
      </c>
      <c r="B58" s="8" t="s">
        <v>151</v>
      </c>
      <c r="C58" s="9" t="str">
        <f t="shared" si="1"/>
        <v>Kipras</v>
      </c>
      <c r="D58" s="9" t="s">
        <v>152</v>
      </c>
      <c r="E58" s="10">
        <v>196</v>
      </c>
      <c r="F58" s="10" t="str">
        <f t="shared" si="2"/>
        <v>196</v>
      </c>
      <c r="G58" s="1" t="s">
        <v>822</v>
      </c>
      <c r="H58" s="1" t="s">
        <v>587</v>
      </c>
      <c r="I58" s="7" t="s">
        <v>208</v>
      </c>
      <c r="J58" s="7">
        <v>292</v>
      </c>
      <c r="K58" s="1" t="s">
        <v>850</v>
      </c>
      <c r="M58" s="1">
        <f t="shared" si="3"/>
        <v>57</v>
      </c>
    </row>
    <row r="59" spans="1:13" ht="14.4" thickBot="1" x14ac:dyDescent="0.3">
      <c r="A59" s="5" t="str">
        <f t="shared" si="0"/>
        <v>Čekija (CZE203)</v>
      </c>
      <c r="B59" s="11" t="s">
        <v>153</v>
      </c>
      <c r="C59" s="9" t="str">
        <f t="shared" si="1"/>
        <v>Čekija</v>
      </c>
      <c r="D59" s="12" t="s">
        <v>154</v>
      </c>
      <c r="E59" s="13">
        <v>203</v>
      </c>
      <c r="F59" s="10" t="str">
        <f t="shared" si="2"/>
        <v>203</v>
      </c>
      <c r="G59" s="1" t="s">
        <v>823</v>
      </c>
      <c r="H59" s="1" t="s">
        <v>588</v>
      </c>
      <c r="I59" s="7" t="s">
        <v>210</v>
      </c>
      <c r="J59" s="7">
        <v>300</v>
      </c>
      <c r="K59" s="1" t="s">
        <v>851</v>
      </c>
      <c r="M59" s="1">
        <f t="shared" si="3"/>
        <v>58</v>
      </c>
    </row>
    <row r="60" spans="1:13" ht="14.4" thickBot="1" x14ac:dyDescent="0.3">
      <c r="A60" s="5" t="str">
        <f t="shared" si="0"/>
        <v>Dramblio Kaulo Krantas (CIV384)</v>
      </c>
      <c r="B60" s="8" t="s">
        <v>155</v>
      </c>
      <c r="C60" s="9" t="str">
        <f t="shared" si="1"/>
        <v>Dramblio Kaulo Krantas</v>
      </c>
      <c r="D60" s="9" t="s">
        <v>156</v>
      </c>
      <c r="E60" s="10">
        <v>384</v>
      </c>
      <c r="F60" s="10" t="str">
        <f t="shared" si="2"/>
        <v>384</v>
      </c>
      <c r="G60" s="1" t="s">
        <v>824</v>
      </c>
      <c r="H60" s="1" t="s">
        <v>589</v>
      </c>
      <c r="I60" s="7" t="s">
        <v>212</v>
      </c>
      <c r="J60" s="7">
        <v>304</v>
      </c>
      <c r="K60" s="1" t="s">
        <v>852</v>
      </c>
      <c r="M60" s="1">
        <f t="shared" si="3"/>
        <v>59</v>
      </c>
    </row>
    <row r="61" spans="1:13" ht="14.4" thickBot="1" x14ac:dyDescent="0.3">
      <c r="A61" s="5" t="str">
        <f t="shared" si="0"/>
        <v>Danija (DNK208)</v>
      </c>
      <c r="B61" s="11" t="s">
        <v>157</v>
      </c>
      <c r="C61" s="9" t="str">
        <f t="shared" si="1"/>
        <v>Danija</v>
      </c>
      <c r="D61" s="12" t="s">
        <v>158</v>
      </c>
      <c r="E61" s="13">
        <v>208</v>
      </c>
      <c r="F61" s="10" t="str">
        <f t="shared" si="2"/>
        <v>208</v>
      </c>
      <c r="G61" s="1" t="s">
        <v>825</v>
      </c>
      <c r="H61" s="1" t="s">
        <v>213</v>
      </c>
      <c r="I61" s="7" t="s">
        <v>214</v>
      </c>
      <c r="J61" s="7">
        <v>308</v>
      </c>
      <c r="K61" s="1" t="s">
        <v>853</v>
      </c>
      <c r="M61" s="1">
        <f t="shared" si="3"/>
        <v>60</v>
      </c>
    </row>
    <row r="62" spans="1:13" ht="14.4" thickBot="1" x14ac:dyDescent="0.3">
      <c r="A62" s="5" t="str">
        <f t="shared" si="0"/>
        <v>Džibutis (DJI262)</v>
      </c>
      <c r="B62" s="8" t="s">
        <v>159</v>
      </c>
      <c r="C62" s="9" t="str">
        <f t="shared" si="1"/>
        <v>Džibutis</v>
      </c>
      <c r="D62" s="9" t="s">
        <v>160</v>
      </c>
      <c r="E62" s="10">
        <v>262</v>
      </c>
      <c r="F62" s="10" t="str">
        <f t="shared" si="2"/>
        <v>262</v>
      </c>
      <c r="G62" s="1" t="s">
        <v>826</v>
      </c>
      <c r="H62" s="1" t="s">
        <v>590</v>
      </c>
      <c r="I62" s="7" t="s">
        <v>202</v>
      </c>
      <c r="J62" s="7">
        <v>268</v>
      </c>
      <c r="K62" s="1" t="s">
        <v>847</v>
      </c>
      <c r="M62" s="1">
        <f t="shared" si="3"/>
        <v>61</v>
      </c>
    </row>
    <row r="63" spans="1:13" ht="14.4" thickBot="1" x14ac:dyDescent="0.3">
      <c r="A63" s="5" t="str">
        <f t="shared" si="0"/>
        <v>Dominika (DMA212)</v>
      </c>
      <c r="B63" s="11" t="s">
        <v>161</v>
      </c>
      <c r="C63" s="9" t="str">
        <f t="shared" si="1"/>
        <v>Dominika</v>
      </c>
      <c r="D63" s="12" t="s">
        <v>162</v>
      </c>
      <c r="E63" s="13">
        <v>212</v>
      </c>
      <c r="F63" s="10" t="str">
        <f t="shared" si="2"/>
        <v>212</v>
      </c>
      <c r="G63" s="1" t="s">
        <v>827</v>
      </c>
      <c r="H63" s="1" t="s">
        <v>591</v>
      </c>
      <c r="I63" s="7" t="s">
        <v>216</v>
      </c>
      <c r="J63" s="7">
        <v>312</v>
      </c>
      <c r="K63" s="1" t="s">
        <v>854</v>
      </c>
      <c r="M63" s="1">
        <f t="shared" si="3"/>
        <v>62</v>
      </c>
    </row>
    <row r="64" spans="1:13" ht="14.4" thickBot="1" x14ac:dyDescent="0.3">
      <c r="A64" s="5" t="str">
        <f t="shared" si="0"/>
        <v>Dominikos Respublika (DOM214)</v>
      </c>
      <c r="B64" s="8" t="s">
        <v>163</v>
      </c>
      <c r="C64" s="9" t="str">
        <f t="shared" si="1"/>
        <v>Dominikos Respublika</v>
      </c>
      <c r="D64" s="9" t="s">
        <v>164</v>
      </c>
      <c r="E64" s="10">
        <v>214</v>
      </c>
      <c r="F64" s="10" t="str">
        <f t="shared" si="2"/>
        <v>214</v>
      </c>
      <c r="G64" s="1" t="s">
        <v>828</v>
      </c>
      <c r="H64" s="1" t="s">
        <v>592</v>
      </c>
      <c r="I64" s="7" t="s">
        <v>218</v>
      </c>
      <c r="J64" s="7">
        <v>316</v>
      </c>
      <c r="K64" s="1" t="s">
        <v>855</v>
      </c>
      <c r="M64" s="1">
        <f t="shared" si="3"/>
        <v>63</v>
      </c>
    </row>
    <row r="65" spans="1:13" ht="14.4" thickBot="1" x14ac:dyDescent="0.3">
      <c r="A65" s="5" t="str">
        <f t="shared" si="0"/>
        <v>Ekvadoras (ECU218)</v>
      </c>
      <c r="B65" s="11" t="s">
        <v>165</v>
      </c>
      <c r="C65" s="9" t="str">
        <f t="shared" si="1"/>
        <v>Ekvadoras</v>
      </c>
      <c r="D65" s="12" t="s">
        <v>166</v>
      </c>
      <c r="E65" s="13">
        <v>218</v>
      </c>
      <c r="F65" s="10" t="str">
        <f t="shared" si="2"/>
        <v>218</v>
      </c>
      <c r="G65" s="1" t="s">
        <v>829</v>
      </c>
      <c r="H65" s="1" t="s">
        <v>593</v>
      </c>
      <c r="I65" s="7" t="s">
        <v>220</v>
      </c>
      <c r="J65" s="7">
        <v>320</v>
      </c>
      <c r="K65" s="1" t="s">
        <v>856</v>
      </c>
      <c r="M65" s="1">
        <f t="shared" si="3"/>
        <v>64</v>
      </c>
    </row>
    <row r="66" spans="1:13" ht="14.4" thickBot="1" x14ac:dyDescent="0.3">
      <c r="A66" s="5" t="str">
        <f t="shared" si="0"/>
        <v>Egiptas (EGY818)</v>
      </c>
      <c r="B66" s="8" t="s">
        <v>167</v>
      </c>
      <c r="C66" s="9" t="str">
        <f t="shared" si="1"/>
        <v>Egiptas</v>
      </c>
      <c r="D66" s="9" t="s">
        <v>168</v>
      </c>
      <c r="E66" s="10">
        <v>818</v>
      </c>
      <c r="F66" s="10" t="str">
        <f t="shared" si="2"/>
        <v>818</v>
      </c>
      <c r="G66" s="1" t="s">
        <v>830</v>
      </c>
      <c r="H66" s="1" t="s">
        <v>594</v>
      </c>
      <c r="I66" s="7" t="s">
        <v>222</v>
      </c>
      <c r="J66" s="7">
        <v>831</v>
      </c>
      <c r="K66" s="1" t="s">
        <v>857</v>
      </c>
      <c r="M66" s="1">
        <f t="shared" si="3"/>
        <v>65</v>
      </c>
    </row>
    <row r="67" spans="1:13" ht="14.4" thickBot="1" x14ac:dyDescent="0.3">
      <c r="A67" s="5" t="str">
        <f t="shared" ref="A67:A130" si="4">CONCATENATE(C67," ","(",D67,F67,")")</f>
        <v>Salvadoras (SLV222)</v>
      </c>
      <c r="B67" s="11" t="s">
        <v>169</v>
      </c>
      <c r="C67" s="9" t="str">
        <f t="shared" ref="C67:C130" si="5">INDEX($H$2:$H$250,MATCH(G67,$K$2:$K$250,0))</f>
        <v>Salvadoras</v>
      </c>
      <c r="D67" s="12" t="s">
        <v>170</v>
      </c>
      <c r="E67" s="13">
        <v>222</v>
      </c>
      <c r="F67" s="10" t="str">
        <f t="shared" ref="F67:F130" si="6">TEXT(E67,"000")</f>
        <v>222</v>
      </c>
      <c r="G67" s="1" t="s">
        <v>831</v>
      </c>
      <c r="H67" s="1" t="s">
        <v>595</v>
      </c>
      <c r="I67" s="7" t="s">
        <v>224</v>
      </c>
      <c r="J67" s="7">
        <v>324</v>
      </c>
      <c r="K67" s="1" t="s">
        <v>858</v>
      </c>
      <c r="M67" s="1">
        <f t="shared" si="3"/>
        <v>66</v>
      </c>
    </row>
    <row r="68" spans="1:13" ht="14.4" thickBot="1" x14ac:dyDescent="0.3">
      <c r="A68" s="5" t="str">
        <f t="shared" si="4"/>
        <v>Pusiaujo Gvinėja (GNQ226)</v>
      </c>
      <c r="B68" s="8" t="s">
        <v>171</v>
      </c>
      <c r="C68" s="9" t="str">
        <f t="shared" si="5"/>
        <v>Pusiaujo Gvinėja</v>
      </c>
      <c r="D68" s="9" t="s">
        <v>172</v>
      </c>
      <c r="E68" s="10">
        <v>226</v>
      </c>
      <c r="F68" s="10" t="str">
        <f t="shared" si="6"/>
        <v>226</v>
      </c>
      <c r="G68" s="1" t="s">
        <v>832</v>
      </c>
      <c r="H68" s="1" t="s">
        <v>596</v>
      </c>
      <c r="I68" s="7" t="s">
        <v>226</v>
      </c>
      <c r="J68" s="7">
        <v>624</v>
      </c>
      <c r="K68" s="1" t="s">
        <v>859</v>
      </c>
      <c r="M68" s="1">
        <f t="shared" ref="M68:M131" si="7">M67+1</f>
        <v>67</v>
      </c>
    </row>
    <row r="69" spans="1:13" ht="14.4" thickBot="1" x14ac:dyDescent="0.3">
      <c r="A69" s="5" t="str">
        <f t="shared" si="4"/>
        <v>Eritrėja (ERI232)</v>
      </c>
      <c r="B69" s="11" t="s">
        <v>173</v>
      </c>
      <c r="C69" s="9" t="str">
        <f t="shared" si="5"/>
        <v>Eritrėja</v>
      </c>
      <c r="D69" s="12" t="s">
        <v>174</v>
      </c>
      <c r="E69" s="13">
        <v>232</v>
      </c>
      <c r="F69" s="10" t="str">
        <f t="shared" si="6"/>
        <v>232</v>
      </c>
      <c r="G69" s="1" t="s">
        <v>833</v>
      </c>
      <c r="H69" s="1" t="s">
        <v>597</v>
      </c>
      <c r="I69" s="7" t="s">
        <v>228</v>
      </c>
      <c r="J69" s="7">
        <v>328</v>
      </c>
      <c r="K69" s="1" t="s">
        <v>860</v>
      </c>
      <c r="M69" s="1">
        <f t="shared" si="7"/>
        <v>68</v>
      </c>
    </row>
    <row r="70" spans="1:13" ht="14.4" thickBot="1" x14ac:dyDescent="0.3">
      <c r="A70" s="5" t="str">
        <f t="shared" si="4"/>
        <v>Estija (EST233)</v>
      </c>
      <c r="B70" s="8" t="s">
        <v>175</v>
      </c>
      <c r="C70" s="9" t="str">
        <f t="shared" si="5"/>
        <v>Estija</v>
      </c>
      <c r="D70" s="9" t="s">
        <v>176</v>
      </c>
      <c r="E70" s="10">
        <v>233</v>
      </c>
      <c r="F70" s="10" t="str">
        <f t="shared" si="6"/>
        <v>233</v>
      </c>
      <c r="G70" s="1" t="s">
        <v>834</v>
      </c>
      <c r="H70" s="1" t="s">
        <v>598</v>
      </c>
      <c r="I70" s="7" t="s">
        <v>230</v>
      </c>
      <c r="J70" s="7">
        <v>332</v>
      </c>
      <c r="K70" s="1" t="s">
        <v>861</v>
      </c>
      <c r="M70" s="1">
        <f t="shared" si="7"/>
        <v>69</v>
      </c>
    </row>
    <row r="71" spans="1:13" ht="14.4" thickBot="1" x14ac:dyDescent="0.3">
      <c r="A71" s="5" t="str">
        <f t="shared" si="4"/>
        <v>Svazilendas (SWZ748)</v>
      </c>
      <c r="B71" s="11" t="s">
        <v>177</v>
      </c>
      <c r="C71" s="9" t="str">
        <f t="shared" si="5"/>
        <v>Svazilendas</v>
      </c>
      <c r="D71" s="12" t="s">
        <v>178</v>
      </c>
      <c r="E71" s="13">
        <v>748</v>
      </c>
      <c r="F71" s="10" t="str">
        <f t="shared" si="6"/>
        <v>748</v>
      </c>
      <c r="G71" s="1" t="s">
        <v>835</v>
      </c>
      <c r="H71" s="1" t="s">
        <v>599</v>
      </c>
      <c r="I71" s="7" t="s">
        <v>232</v>
      </c>
      <c r="J71" s="7">
        <v>334</v>
      </c>
      <c r="K71" s="1" t="s">
        <v>862</v>
      </c>
      <c r="M71" s="1">
        <f t="shared" si="7"/>
        <v>70</v>
      </c>
    </row>
    <row r="72" spans="1:13" ht="14.4" thickBot="1" x14ac:dyDescent="0.3">
      <c r="A72" s="5" t="str">
        <f t="shared" si="4"/>
        <v>Etiopija (ETH231)</v>
      </c>
      <c r="B72" s="8" t="s">
        <v>179</v>
      </c>
      <c r="C72" s="9" t="str">
        <f t="shared" si="5"/>
        <v>Etiopija</v>
      </c>
      <c r="D72" s="9" t="s">
        <v>180</v>
      </c>
      <c r="E72" s="10">
        <v>231</v>
      </c>
      <c r="F72" s="10" t="str">
        <f t="shared" si="6"/>
        <v>231</v>
      </c>
      <c r="G72" s="1" t="s">
        <v>836</v>
      </c>
      <c r="H72" s="1" t="s">
        <v>600</v>
      </c>
      <c r="I72" s="7" t="s">
        <v>234</v>
      </c>
      <c r="J72" s="7">
        <v>336</v>
      </c>
      <c r="K72" s="1" t="s">
        <v>863</v>
      </c>
      <c r="M72" s="1">
        <f t="shared" si="7"/>
        <v>71</v>
      </c>
    </row>
    <row r="73" spans="1:13" ht="14.4" thickBot="1" x14ac:dyDescent="0.3">
      <c r="A73" s="5" t="str">
        <f t="shared" si="4"/>
        <v>Folklando (Malvinų) Salos (FLK238)</v>
      </c>
      <c r="B73" s="11" t="s">
        <v>181</v>
      </c>
      <c r="C73" s="9" t="str">
        <f t="shared" si="5"/>
        <v>Folklando (Malvinų) Salos</v>
      </c>
      <c r="D73" s="12" t="s">
        <v>182</v>
      </c>
      <c r="E73" s="13">
        <v>238</v>
      </c>
      <c r="F73" s="10" t="str">
        <f t="shared" si="6"/>
        <v>238</v>
      </c>
      <c r="G73" s="1" t="s">
        <v>837</v>
      </c>
      <c r="H73" s="1" t="s">
        <v>601</v>
      </c>
      <c r="I73" s="7" t="s">
        <v>236</v>
      </c>
      <c r="J73" s="7">
        <v>340</v>
      </c>
      <c r="K73" s="1" t="s">
        <v>864</v>
      </c>
      <c r="M73" s="1">
        <f t="shared" si="7"/>
        <v>72</v>
      </c>
    </row>
    <row r="74" spans="1:13" ht="14.4" thickBot="1" x14ac:dyDescent="0.3">
      <c r="A74" s="5" t="str">
        <f t="shared" si="4"/>
        <v>Farerų Salos (FRO234)</v>
      </c>
      <c r="B74" s="8" t="s">
        <v>183</v>
      </c>
      <c r="C74" s="9" t="str">
        <f t="shared" si="5"/>
        <v>Farerų Salos</v>
      </c>
      <c r="D74" s="9" t="s">
        <v>184</v>
      </c>
      <c r="E74" s="10">
        <v>234</v>
      </c>
      <c r="F74" s="10" t="str">
        <f t="shared" si="6"/>
        <v>234</v>
      </c>
      <c r="G74" s="1" t="s">
        <v>838</v>
      </c>
      <c r="H74" s="1" t="s">
        <v>602</v>
      </c>
      <c r="I74" s="7" t="s">
        <v>238</v>
      </c>
      <c r="J74" s="7">
        <v>344</v>
      </c>
      <c r="K74" s="1" t="s">
        <v>865</v>
      </c>
      <c r="M74" s="1">
        <f t="shared" si="7"/>
        <v>73</v>
      </c>
    </row>
    <row r="75" spans="1:13" ht="14.4" thickBot="1" x14ac:dyDescent="0.3">
      <c r="A75" s="5" t="str">
        <f t="shared" si="4"/>
        <v>Fidžis (FJI242)</v>
      </c>
      <c r="B75" s="11" t="s">
        <v>185</v>
      </c>
      <c r="C75" s="9" t="str">
        <f t="shared" si="5"/>
        <v>Fidžis</v>
      </c>
      <c r="D75" s="12" t="s">
        <v>186</v>
      </c>
      <c r="E75" s="13">
        <v>242</v>
      </c>
      <c r="F75" s="10" t="str">
        <f t="shared" si="6"/>
        <v>242</v>
      </c>
      <c r="G75" s="1" t="s">
        <v>839</v>
      </c>
      <c r="H75" s="1" t="s">
        <v>603</v>
      </c>
      <c r="I75" s="7" t="s">
        <v>240</v>
      </c>
      <c r="J75" s="7">
        <v>348</v>
      </c>
      <c r="K75" s="1" t="s">
        <v>866</v>
      </c>
      <c r="M75" s="1">
        <f t="shared" si="7"/>
        <v>74</v>
      </c>
    </row>
    <row r="76" spans="1:13" ht="14.4" thickBot="1" x14ac:dyDescent="0.3">
      <c r="A76" s="5" t="str">
        <f t="shared" si="4"/>
        <v>Suomija (FIN246)</v>
      </c>
      <c r="B76" s="8" t="s">
        <v>187</v>
      </c>
      <c r="C76" s="9" t="str">
        <f t="shared" si="5"/>
        <v>Suomija</v>
      </c>
      <c r="D76" s="9" t="s">
        <v>188</v>
      </c>
      <c r="E76" s="10">
        <v>246</v>
      </c>
      <c r="F76" s="10" t="str">
        <f t="shared" si="6"/>
        <v>246</v>
      </c>
      <c r="G76" s="1" t="s">
        <v>840</v>
      </c>
      <c r="H76" s="1" t="s">
        <v>604</v>
      </c>
      <c r="I76" s="7" t="s">
        <v>242</v>
      </c>
      <c r="J76" s="7">
        <v>352</v>
      </c>
      <c r="K76" s="1" t="s">
        <v>867</v>
      </c>
      <c r="M76" s="1">
        <f t="shared" si="7"/>
        <v>75</v>
      </c>
    </row>
    <row r="77" spans="1:13" ht="14.4" thickBot="1" x14ac:dyDescent="0.3">
      <c r="A77" s="5" t="str">
        <f t="shared" si="4"/>
        <v>Prancūzija (FRA250)</v>
      </c>
      <c r="B77" s="11" t="s">
        <v>189</v>
      </c>
      <c r="C77" s="9" t="str">
        <f t="shared" si="5"/>
        <v>Prancūzija</v>
      </c>
      <c r="D77" s="12" t="s">
        <v>190</v>
      </c>
      <c r="E77" s="13">
        <v>250</v>
      </c>
      <c r="F77" s="10" t="str">
        <f t="shared" si="6"/>
        <v>250</v>
      </c>
      <c r="G77" s="1" t="s">
        <v>841</v>
      </c>
      <c r="H77" s="1" t="s">
        <v>605</v>
      </c>
      <c r="I77" s="7" t="s">
        <v>244</v>
      </c>
      <c r="J77" s="7">
        <v>356</v>
      </c>
      <c r="K77" s="1" t="s">
        <v>868</v>
      </c>
      <c r="M77" s="1">
        <f t="shared" si="7"/>
        <v>76</v>
      </c>
    </row>
    <row r="78" spans="1:13" ht="14.4" thickBot="1" x14ac:dyDescent="0.3">
      <c r="A78" s="5" t="str">
        <f t="shared" si="4"/>
        <v>Prancūzijos Gviana (GUF254)</v>
      </c>
      <c r="B78" s="8" t="s">
        <v>191</v>
      </c>
      <c r="C78" s="9" t="str">
        <f t="shared" si="5"/>
        <v>Prancūzijos Gviana</v>
      </c>
      <c r="D78" s="9" t="s">
        <v>192</v>
      </c>
      <c r="E78" s="10">
        <v>254</v>
      </c>
      <c r="F78" s="10" t="str">
        <f t="shared" si="6"/>
        <v>254</v>
      </c>
      <c r="G78" s="1" t="s">
        <v>842</v>
      </c>
      <c r="H78" s="1" t="s">
        <v>606</v>
      </c>
      <c r="I78" s="7" t="s">
        <v>102</v>
      </c>
      <c r="J78" s="7">
        <v>86</v>
      </c>
      <c r="K78" s="1" t="s">
        <v>797</v>
      </c>
      <c r="M78" s="1">
        <f t="shared" si="7"/>
        <v>77</v>
      </c>
    </row>
    <row r="79" spans="1:13" ht="14.4" thickBot="1" x14ac:dyDescent="0.3">
      <c r="A79" s="5" t="str">
        <f t="shared" si="4"/>
        <v>Prancūzijos Polinezija (PYF258)</v>
      </c>
      <c r="B79" s="11" t="s">
        <v>193</v>
      </c>
      <c r="C79" s="9" t="str">
        <f t="shared" si="5"/>
        <v>Prancūzijos Polinezija</v>
      </c>
      <c r="D79" s="12" t="s">
        <v>194</v>
      </c>
      <c r="E79" s="13">
        <v>258</v>
      </c>
      <c r="F79" s="10" t="str">
        <f t="shared" si="6"/>
        <v>258</v>
      </c>
      <c r="G79" s="1" t="s">
        <v>843</v>
      </c>
      <c r="H79" s="1" t="s">
        <v>607</v>
      </c>
      <c r="I79" s="7" t="s">
        <v>246</v>
      </c>
      <c r="J79" s="7">
        <v>360</v>
      </c>
      <c r="K79" s="1" t="s">
        <v>869</v>
      </c>
      <c r="M79" s="1">
        <f t="shared" si="7"/>
        <v>78</v>
      </c>
    </row>
    <row r="80" spans="1:13" ht="14.4" thickBot="1" x14ac:dyDescent="0.3">
      <c r="A80" s="5" t="str">
        <f t="shared" si="4"/>
        <v>Prancūzijos Pietų Sritys (ATF260)</v>
      </c>
      <c r="B80" s="8" t="s">
        <v>195</v>
      </c>
      <c r="C80" s="9" t="str">
        <f t="shared" si="5"/>
        <v>Prancūzijos Pietų Sritys</v>
      </c>
      <c r="D80" s="9" t="s">
        <v>196</v>
      </c>
      <c r="E80" s="10">
        <v>260</v>
      </c>
      <c r="F80" s="10" t="str">
        <f t="shared" si="6"/>
        <v>260</v>
      </c>
      <c r="G80" s="1" t="s">
        <v>844</v>
      </c>
      <c r="H80" s="1" t="s">
        <v>608</v>
      </c>
      <c r="I80" s="7" t="s">
        <v>248</v>
      </c>
      <c r="J80" s="7">
        <v>364</v>
      </c>
      <c r="K80" s="1" t="s">
        <v>870</v>
      </c>
      <c r="M80" s="1">
        <f t="shared" si="7"/>
        <v>79</v>
      </c>
    </row>
    <row r="81" spans="1:13" ht="14.4" thickBot="1" x14ac:dyDescent="0.3">
      <c r="A81" s="5" t="str">
        <f t="shared" si="4"/>
        <v>Gabonas (GAB266)</v>
      </c>
      <c r="B81" s="11" t="s">
        <v>197</v>
      </c>
      <c r="C81" s="9" t="str">
        <f t="shared" si="5"/>
        <v>Gabonas</v>
      </c>
      <c r="D81" s="12" t="s">
        <v>198</v>
      </c>
      <c r="E81" s="13">
        <v>266</v>
      </c>
      <c r="F81" s="10" t="str">
        <f t="shared" si="6"/>
        <v>266</v>
      </c>
      <c r="G81" s="1" t="s">
        <v>845</v>
      </c>
      <c r="H81" s="1" t="s">
        <v>609</v>
      </c>
      <c r="I81" s="7" t="s">
        <v>250</v>
      </c>
      <c r="J81" s="7">
        <v>368</v>
      </c>
      <c r="K81" s="1" t="s">
        <v>871</v>
      </c>
      <c r="M81" s="1">
        <f t="shared" si="7"/>
        <v>80</v>
      </c>
    </row>
    <row r="82" spans="1:13" ht="14.4" thickBot="1" x14ac:dyDescent="0.3">
      <c r="A82" s="5" t="str">
        <f t="shared" si="4"/>
        <v>Gambija (GMB270)</v>
      </c>
      <c r="B82" s="8" t="s">
        <v>199</v>
      </c>
      <c r="C82" s="9" t="str">
        <f t="shared" si="5"/>
        <v>Gambija</v>
      </c>
      <c r="D82" s="9" t="s">
        <v>200</v>
      </c>
      <c r="E82" s="10">
        <v>270</v>
      </c>
      <c r="F82" s="10" t="str">
        <f t="shared" si="6"/>
        <v>270</v>
      </c>
      <c r="G82" s="1" t="s">
        <v>846</v>
      </c>
      <c r="H82" s="1" t="s">
        <v>610</v>
      </c>
      <c r="I82" s="7" t="s">
        <v>252</v>
      </c>
      <c r="J82" s="7">
        <v>372</v>
      </c>
      <c r="K82" s="1" t="s">
        <v>872</v>
      </c>
      <c r="M82" s="1">
        <f t="shared" si="7"/>
        <v>81</v>
      </c>
    </row>
    <row r="83" spans="1:13" ht="14.4" thickBot="1" x14ac:dyDescent="0.3">
      <c r="A83" s="5" t="str">
        <f t="shared" si="4"/>
        <v>Gruzija (GEO268)</v>
      </c>
      <c r="B83" s="11" t="s">
        <v>201</v>
      </c>
      <c r="C83" s="9" t="str">
        <f t="shared" si="5"/>
        <v>Gruzija</v>
      </c>
      <c r="D83" s="12" t="s">
        <v>202</v>
      </c>
      <c r="E83" s="13">
        <v>268</v>
      </c>
      <c r="F83" s="10" t="str">
        <f t="shared" si="6"/>
        <v>268</v>
      </c>
      <c r="G83" s="1" t="s">
        <v>847</v>
      </c>
      <c r="H83" s="1" t="s">
        <v>611</v>
      </c>
      <c r="I83" s="7" t="s">
        <v>254</v>
      </c>
      <c r="J83" s="7">
        <v>833</v>
      </c>
      <c r="K83" s="1" t="s">
        <v>873</v>
      </c>
      <c r="M83" s="1">
        <f t="shared" si="7"/>
        <v>82</v>
      </c>
    </row>
    <row r="84" spans="1:13" ht="14.4" thickBot="1" x14ac:dyDescent="0.3">
      <c r="A84" s="5" t="str">
        <f t="shared" si="4"/>
        <v>Vokietija (DEU276)</v>
      </c>
      <c r="B84" s="8" t="s">
        <v>203</v>
      </c>
      <c r="C84" s="9" t="str">
        <f t="shared" si="5"/>
        <v>Vokietija</v>
      </c>
      <c r="D84" s="9" t="s">
        <v>204</v>
      </c>
      <c r="E84" s="10">
        <v>276</v>
      </c>
      <c r="F84" s="10" t="str">
        <f t="shared" si="6"/>
        <v>276</v>
      </c>
      <c r="G84" s="1" t="s">
        <v>848</v>
      </c>
      <c r="H84" s="1" t="s">
        <v>612</v>
      </c>
      <c r="I84" s="7" t="s">
        <v>256</v>
      </c>
      <c r="J84" s="7">
        <v>376</v>
      </c>
      <c r="K84" s="1" t="s">
        <v>874</v>
      </c>
      <c r="M84" s="1">
        <f t="shared" si="7"/>
        <v>83</v>
      </c>
    </row>
    <row r="85" spans="1:13" ht="14.4" thickBot="1" x14ac:dyDescent="0.3">
      <c r="A85" s="5" t="str">
        <f t="shared" si="4"/>
        <v>Gana (GHA288)</v>
      </c>
      <c r="B85" s="11" t="s">
        <v>205</v>
      </c>
      <c r="C85" s="9" t="str">
        <f t="shared" si="5"/>
        <v>Gana</v>
      </c>
      <c r="D85" s="12" t="s">
        <v>206</v>
      </c>
      <c r="E85" s="13">
        <v>288</v>
      </c>
      <c r="F85" s="10" t="str">
        <f t="shared" si="6"/>
        <v>288</v>
      </c>
      <c r="G85" s="1" t="s">
        <v>849</v>
      </c>
      <c r="H85" s="1" t="s">
        <v>613</v>
      </c>
      <c r="I85" s="7" t="s">
        <v>258</v>
      </c>
      <c r="J85" s="7">
        <v>380</v>
      </c>
      <c r="K85" s="1" t="s">
        <v>875</v>
      </c>
      <c r="M85" s="1">
        <f t="shared" si="7"/>
        <v>84</v>
      </c>
    </row>
    <row r="86" spans="1:13" ht="14.4" thickBot="1" x14ac:dyDescent="0.3">
      <c r="A86" s="5" t="str">
        <f t="shared" si="4"/>
        <v>Gibraltaras (GIB292)</v>
      </c>
      <c r="B86" s="8" t="s">
        <v>207</v>
      </c>
      <c r="C86" s="9" t="str">
        <f t="shared" si="5"/>
        <v>Gibraltaras</v>
      </c>
      <c r="D86" s="9" t="s">
        <v>208</v>
      </c>
      <c r="E86" s="10">
        <v>292</v>
      </c>
      <c r="F86" s="10" t="str">
        <f t="shared" si="6"/>
        <v>292</v>
      </c>
      <c r="G86" s="1" t="s">
        <v>850</v>
      </c>
      <c r="H86" s="1" t="s">
        <v>614</v>
      </c>
      <c r="I86" s="7" t="s">
        <v>260</v>
      </c>
      <c r="J86" s="7">
        <v>388</v>
      </c>
      <c r="K86" s="1" t="s">
        <v>876</v>
      </c>
      <c r="M86" s="1">
        <f t="shared" si="7"/>
        <v>85</v>
      </c>
    </row>
    <row r="87" spans="1:13" ht="14.4" thickBot="1" x14ac:dyDescent="0.3">
      <c r="A87" s="5" t="str">
        <f t="shared" si="4"/>
        <v>Graikija (GRC300)</v>
      </c>
      <c r="B87" s="11" t="s">
        <v>209</v>
      </c>
      <c r="C87" s="9" t="str">
        <f t="shared" si="5"/>
        <v>Graikija</v>
      </c>
      <c r="D87" s="12" t="s">
        <v>210</v>
      </c>
      <c r="E87" s="13">
        <v>300</v>
      </c>
      <c r="F87" s="10" t="str">
        <f t="shared" si="6"/>
        <v>300</v>
      </c>
      <c r="G87" s="1" t="s">
        <v>851</v>
      </c>
      <c r="H87" s="1" t="s">
        <v>615</v>
      </c>
      <c r="I87" s="7" t="s">
        <v>262</v>
      </c>
      <c r="J87" s="7">
        <v>392</v>
      </c>
      <c r="K87" s="1" t="s">
        <v>877</v>
      </c>
      <c r="M87" s="1">
        <f t="shared" si="7"/>
        <v>86</v>
      </c>
    </row>
    <row r="88" spans="1:13" ht="14.4" thickBot="1" x14ac:dyDescent="0.3">
      <c r="A88" s="5" t="str">
        <f t="shared" si="4"/>
        <v>Grenlandija (GRL304)</v>
      </c>
      <c r="B88" s="8" t="s">
        <v>211</v>
      </c>
      <c r="C88" s="9" t="str">
        <f t="shared" si="5"/>
        <v>Grenlandija</v>
      </c>
      <c r="D88" s="9" t="s">
        <v>212</v>
      </c>
      <c r="E88" s="10">
        <v>304</v>
      </c>
      <c r="F88" s="10" t="str">
        <f t="shared" si="6"/>
        <v>304</v>
      </c>
      <c r="G88" s="1" t="s">
        <v>852</v>
      </c>
      <c r="H88" s="1" t="s">
        <v>616</v>
      </c>
      <c r="I88" s="7" t="s">
        <v>264</v>
      </c>
      <c r="J88" s="7">
        <v>832</v>
      </c>
      <c r="K88" s="1" t="s">
        <v>878</v>
      </c>
      <c r="M88" s="1">
        <f t="shared" si="7"/>
        <v>87</v>
      </c>
    </row>
    <row r="89" spans="1:13" ht="14.4" thickBot="1" x14ac:dyDescent="0.3">
      <c r="A89" s="5" t="str">
        <f t="shared" si="4"/>
        <v>Grenada (GRD308)</v>
      </c>
      <c r="B89" s="11" t="s">
        <v>213</v>
      </c>
      <c r="C89" s="9" t="str">
        <f t="shared" si="5"/>
        <v>Grenada</v>
      </c>
      <c r="D89" s="12" t="s">
        <v>214</v>
      </c>
      <c r="E89" s="13">
        <v>308</v>
      </c>
      <c r="F89" s="10" t="str">
        <f t="shared" si="6"/>
        <v>308</v>
      </c>
      <c r="G89" s="1" t="s">
        <v>853</v>
      </c>
      <c r="H89" s="1" t="s">
        <v>617</v>
      </c>
      <c r="I89" s="7" t="s">
        <v>266</v>
      </c>
      <c r="J89" s="7">
        <v>400</v>
      </c>
      <c r="K89" s="1" t="s">
        <v>879</v>
      </c>
      <c r="M89" s="1">
        <f t="shared" si="7"/>
        <v>88</v>
      </c>
    </row>
    <row r="90" spans="1:13" ht="14.4" thickBot="1" x14ac:dyDescent="0.3">
      <c r="A90" s="5" t="str">
        <f t="shared" si="4"/>
        <v>Gvadelupa (GLP312)</v>
      </c>
      <c r="B90" s="8" t="s">
        <v>215</v>
      </c>
      <c r="C90" s="9" t="str">
        <f t="shared" si="5"/>
        <v>Gvadelupa</v>
      </c>
      <c r="D90" s="9" t="s">
        <v>216</v>
      </c>
      <c r="E90" s="10">
        <v>312</v>
      </c>
      <c r="F90" s="10" t="str">
        <f t="shared" si="6"/>
        <v>312</v>
      </c>
      <c r="G90" s="1" t="s">
        <v>854</v>
      </c>
      <c r="H90" s="1" t="s">
        <v>618</v>
      </c>
      <c r="I90" s="7" t="s">
        <v>114</v>
      </c>
      <c r="J90" s="7">
        <v>116</v>
      </c>
      <c r="K90" s="1" t="s">
        <v>803</v>
      </c>
      <c r="M90" s="1">
        <f t="shared" si="7"/>
        <v>89</v>
      </c>
    </row>
    <row r="91" spans="1:13" ht="14.4" thickBot="1" x14ac:dyDescent="0.3">
      <c r="A91" s="5" t="str">
        <f t="shared" si="4"/>
        <v>Guamas (GUM316)</v>
      </c>
      <c r="B91" s="11" t="s">
        <v>217</v>
      </c>
      <c r="C91" s="9" t="str">
        <f t="shared" si="5"/>
        <v>Guamas</v>
      </c>
      <c r="D91" s="12" t="s">
        <v>218</v>
      </c>
      <c r="E91" s="13">
        <v>316</v>
      </c>
      <c r="F91" s="10" t="str">
        <f t="shared" si="6"/>
        <v>316</v>
      </c>
      <c r="G91" s="1" t="s">
        <v>855</v>
      </c>
      <c r="H91" s="1" t="s">
        <v>619</v>
      </c>
      <c r="I91" s="7" t="s">
        <v>116</v>
      </c>
      <c r="J91" s="7">
        <v>120</v>
      </c>
      <c r="K91" s="1" t="s">
        <v>804</v>
      </c>
      <c r="M91" s="1">
        <f t="shared" si="7"/>
        <v>90</v>
      </c>
    </row>
    <row r="92" spans="1:13" ht="14.4" thickBot="1" x14ac:dyDescent="0.3">
      <c r="A92" s="5" t="str">
        <f t="shared" si="4"/>
        <v>Gvatemala (GTM320)</v>
      </c>
      <c r="B92" s="8" t="s">
        <v>219</v>
      </c>
      <c r="C92" s="9" t="str">
        <f t="shared" si="5"/>
        <v>Gvatemala</v>
      </c>
      <c r="D92" s="9" t="s">
        <v>220</v>
      </c>
      <c r="E92" s="10">
        <v>320</v>
      </c>
      <c r="F92" s="10" t="str">
        <f t="shared" si="6"/>
        <v>320</v>
      </c>
      <c r="G92" s="1" t="s">
        <v>856</v>
      </c>
      <c r="H92" s="1" t="s">
        <v>620</v>
      </c>
      <c r="I92" s="7" t="s">
        <v>118</v>
      </c>
      <c r="J92" s="7">
        <v>124</v>
      </c>
      <c r="K92" s="1" t="s">
        <v>805</v>
      </c>
      <c r="M92" s="1">
        <f t="shared" si="7"/>
        <v>91</v>
      </c>
    </row>
    <row r="93" spans="1:13" ht="14.4" thickBot="1" x14ac:dyDescent="0.3">
      <c r="A93" s="5" t="str">
        <f t="shared" si="4"/>
        <v>Gernsis (GGY831)</v>
      </c>
      <c r="B93" s="11" t="s">
        <v>221</v>
      </c>
      <c r="C93" s="9" t="str">
        <f t="shared" si="5"/>
        <v>Gernsis</v>
      </c>
      <c r="D93" s="12" t="s">
        <v>222</v>
      </c>
      <c r="E93" s="13">
        <v>831</v>
      </c>
      <c r="F93" s="10" t="str">
        <f t="shared" si="6"/>
        <v>831</v>
      </c>
      <c r="G93" s="1" t="s">
        <v>857</v>
      </c>
      <c r="H93" s="1" t="s">
        <v>621</v>
      </c>
      <c r="I93" s="7" t="s">
        <v>120</v>
      </c>
      <c r="J93" s="7">
        <v>136</v>
      </c>
      <c r="K93" s="1" t="s">
        <v>806</v>
      </c>
      <c r="M93" s="1">
        <f t="shared" si="7"/>
        <v>92</v>
      </c>
    </row>
    <row r="94" spans="1:13" ht="14.4" thickBot="1" x14ac:dyDescent="0.3">
      <c r="A94" s="5" t="str">
        <f t="shared" si="4"/>
        <v>Gvinėja (GIN324)</v>
      </c>
      <c r="B94" s="8" t="s">
        <v>223</v>
      </c>
      <c r="C94" s="9" t="str">
        <f t="shared" si="5"/>
        <v>Gvinėja</v>
      </c>
      <c r="D94" s="9" t="s">
        <v>224</v>
      </c>
      <c r="E94" s="10">
        <v>324</v>
      </c>
      <c r="F94" s="10" t="str">
        <f t="shared" si="6"/>
        <v>324</v>
      </c>
      <c r="G94" s="1" t="s">
        <v>858</v>
      </c>
      <c r="H94" s="1" t="s">
        <v>622</v>
      </c>
      <c r="I94" s="7" t="s">
        <v>128</v>
      </c>
      <c r="J94" s="7">
        <v>156</v>
      </c>
      <c r="K94" s="1" t="s">
        <v>810</v>
      </c>
      <c r="M94" s="1">
        <f t="shared" si="7"/>
        <v>93</v>
      </c>
    </row>
    <row r="95" spans="1:13" ht="14.4" thickBot="1" x14ac:dyDescent="0.3">
      <c r="A95" s="5" t="str">
        <f t="shared" si="4"/>
        <v>Bisau Gvinėja (GNB624)</v>
      </c>
      <c r="B95" s="11" t="s">
        <v>225</v>
      </c>
      <c r="C95" s="9" t="str">
        <f t="shared" si="5"/>
        <v>Bisau Gvinėja</v>
      </c>
      <c r="D95" s="12" t="s">
        <v>226</v>
      </c>
      <c r="E95" s="13">
        <v>624</v>
      </c>
      <c r="F95" s="10" t="str">
        <f t="shared" si="6"/>
        <v>624</v>
      </c>
      <c r="G95" s="1" t="s">
        <v>859</v>
      </c>
      <c r="H95" s="1" t="s">
        <v>623</v>
      </c>
      <c r="I95" s="7" t="s">
        <v>130</v>
      </c>
      <c r="J95" s="7">
        <v>162</v>
      </c>
      <c r="K95" s="1" t="s">
        <v>811</v>
      </c>
      <c r="M95" s="1">
        <f t="shared" si="7"/>
        <v>94</v>
      </c>
    </row>
    <row r="96" spans="1:13" ht="14.4" thickBot="1" x14ac:dyDescent="0.3">
      <c r="A96" s="5" t="str">
        <f t="shared" si="4"/>
        <v>Gajana (GUY328)</v>
      </c>
      <c r="B96" s="8" t="s">
        <v>227</v>
      </c>
      <c r="C96" s="9" t="str">
        <f t="shared" si="5"/>
        <v>Gajana</v>
      </c>
      <c r="D96" s="9" t="s">
        <v>228</v>
      </c>
      <c r="E96" s="10">
        <v>328</v>
      </c>
      <c r="F96" s="10" t="str">
        <f t="shared" si="6"/>
        <v>328</v>
      </c>
      <c r="G96" s="1" t="s">
        <v>860</v>
      </c>
      <c r="H96" s="1" t="s">
        <v>624</v>
      </c>
      <c r="I96" s="7" t="s">
        <v>132</v>
      </c>
      <c r="J96" s="7">
        <v>166</v>
      </c>
      <c r="K96" s="1" t="s">
        <v>812</v>
      </c>
      <c r="M96" s="1">
        <f t="shared" si="7"/>
        <v>95</v>
      </c>
    </row>
    <row r="97" spans="1:13" ht="14.4" thickBot="1" x14ac:dyDescent="0.3">
      <c r="A97" s="5" t="str">
        <f t="shared" si="4"/>
        <v>Haitis (HTI332)</v>
      </c>
      <c r="B97" s="11" t="s">
        <v>229</v>
      </c>
      <c r="C97" s="9" t="str">
        <f t="shared" si="5"/>
        <v>Haitis</v>
      </c>
      <c r="D97" s="12" t="s">
        <v>230</v>
      </c>
      <c r="E97" s="13">
        <v>332</v>
      </c>
      <c r="F97" s="10" t="str">
        <f t="shared" si="6"/>
        <v>332</v>
      </c>
      <c r="G97" s="1" t="s">
        <v>861</v>
      </c>
      <c r="H97" s="1" t="s">
        <v>625</v>
      </c>
      <c r="I97" s="7" t="s">
        <v>134</v>
      </c>
      <c r="J97" s="7">
        <v>170</v>
      </c>
      <c r="K97" s="1" t="s">
        <v>813</v>
      </c>
      <c r="M97" s="1">
        <f t="shared" si="7"/>
        <v>96</v>
      </c>
    </row>
    <row r="98" spans="1:13" ht="14.4" thickBot="1" x14ac:dyDescent="0.3">
      <c r="A98" s="5" t="str">
        <f t="shared" si="4"/>
        <v>Herdo ir Makdonaldo salos (HMD334)</v>
      </c>
      <c r="B98" s="8" t="s">
        <v>231</v>
      </c>
      <c r="C98" s="9" t="str">
        <f t="shared" si="5"/>
        <v>Herdo ir Makdonaldo salos</v>
      </c>
      <c r="D98" s="9" t="s">
        <v>232</v>
      </c>
      <c r="E98" s="10">
        <v>334</v>
      </c>
      <c r="F98" s="10" t="str">
        <f t="shared" si="6"/>
        <v>334</v>
      </c>
      <c r="G98" s="1" t="s">
        <v>862</v>
      </c>
      <c r="H98" s="1" t="s">
        <v>626</v>
      </c>
      <c r="I98" s="7" t="s">
        <v>136</v>
      </c>
      <c r="J98" s="7">
        <v>174</v>
      </c>
      <c r="K98" s="1" t="s">
        <v>814</v>
      </c>
      <c r="M98" s="1">
        <f t="shared" si="7"/>
        <v>97</v>
      </c>
    </row>
    <row r="99" spans="1:13" ht="14.4" thickBot="1" x14ac:dyDescent="0.3">
      <c r="A99" s="5" t="str">
        <f t="shared" si="4"/>
        <v>Vatikanas (VAT336)</v>
      </c>
      <c r="B99" s="11" t="s">
        <v>233</v>
      </c>
      <c r="C99" s="9" t="str">
        <f t="shared" si="5"/>
        <v>Vatikanas</v>
      </c>
      <c r="D99" s="12" t="s">
        <v>234</v>
      </c>
      <c r="E99" s="13">
        <v>336</v>
      </c>
      <c r="F99" s="10" t="str">
        <f t="shared" si="6"/>
        <v>336</v>
      </c>
      <c r="G99" s="1" t="s">
        <v>863</v>
      </c>
      <c r="H99" s="1" t="s">
        <v>627</v>
      </c>
      <c r="I99" s="7" t="s">
        <v>140</v>
      </c>
      <c r="J99" s="7">
        <v>178</v>
      </c>
      <c r="K99" s="1" t="s">
        <v>816</v>
      </c>
      <c r="M99" s="1">
        <f t="shared" si="7"/>
        <v>98</v>
      </c>
    </row>
    <row r="100" spans="1:13" ht="14.4" thickBot="1" x14ac:dyDescent="0.3">
      <c r="A100" s="5" t="str">
        <f t="shared" si="4"/>
        <v>Hondūras (HND340)</v>
      </c>
      <c r="B100" s="8" t="s">
        <v>235</v>
      </c>
      <c r="C100" s="9" t="str">
        <f t="shared" si="5"/>
        <v>Hondūras</v>
      </c>
      <c r="D100" s="9" t="s">
        <v>236</v>
      </c>
      <c r="E100" s="10">
        <v>340</v>
      </c>
      <c r="F100" s="10" t="str">
        <f t="shared" si="6"/>
        <v>340</v>
      </c>
      <c r="G100" s="1" t="s">
        <v>864</v>
      </c>
      <c r="H100" s="1" t="s">
        <v>628</v>
      </c>
      <c r="I100" s="7" t="s">
        <v>138</v>
      </c>
      <c r="J100" s="7">
        <v>180</v>
      </c>
      <c r="K100" s="1" t="s">
        <v>815</v>
      </c>
      <c r="M100" s="1">
        <f t="shared" si="7"/>
        <v>99</v>
      </c>
    </row>
    <row r="101" spans="1:13" ht="14.4" thickBot="1" x14ac:dyDescent="0.3">
      <c r="A101" s="5" t="str">
        <f t="shared" si="4"/>
        <v>Honkongas (HKG344)</v>
      </c>
      <c r="B101" s="11" t="s">
        <v>237</v>
      </c>
      <c r="C101" s="9" t="str">
        <f t="shared" si="5"/>
        <v>Honkongas</v>
      </c>
      <c r="D101" s="12" t="s">
        <v>238</v>
      </c>
      <c r="E101" s="13">
        <v>344</v>
      </c>
      <c r="F101" s="10" t="str">
        <f t="shared" si="6"/>
        <v>344</v>
      </c>
      <c r="G101" s="1" t="s">
        <v>865</v>
      </c>
      <c r="H101" s="1" t="s">
        <v>629</v>
      </c>
      <c r="I101" s="7" t="s">
        <v>142</v>
      </c>
      <c r="J101" s="7">
        <v>184</v>
      </c>
      <c r="K101" s="1" t="s">
        <v>817</v>
      </c>
      <c r="M101" s="1">
        <f t="shared" si="7"/>
        <v>100</v>
      </c>
    </row>
    <row r="102" spans="1:13" ht="14.4" thickBot="1" x14ac:dyDescent="0.3">
      <c r="A102" s="5" t="str">
        <f t="shared" si="4"/>
        <v>Vengrija (HUN348)</v>
      </c>
      <c r="B102" s="8" t="s">
        <v>239</v>
      </c>
      <c r="C102" s="9" t="str">
        <f t="shared" si="5"/>
        <v>Vengrija</v>
      </c>
      <c r="D102" s="9" t="s">
        <v>240</v>
      </c>
      <c r="E102" s="10">
        <v>348</v>
      </c>
      <c r="F102" s="10" t="str">
        <f t="shared" si="6"/>
        <v>348</v>
      </c>
      <c r="G102" s="1" t="s">
        <v>866</v>
      </c>
      <c r="H102" s="1" t="s">
        <v>630</v>
      </c>
      <c r="I102" s="7" t="s">
        <v>144</v>
      </c>
      <c r="J102" s="7">
        <v>188</v>
      </c>
      <c r="K102" s="1" t="s">
        <v>818</v>
      </c>
      <c r="M102" s="1">
        <f t="shared" si="7"/>
        <v>101</v>
      </c>
    </row>
    <row r="103" spans="1:13" ht="14.4" thickBot="1" x14ac:dyDescent="0.3">
      <c r="A103" s="5" t="str">
        <f t="shared" si="4"/>
        <v>Islandija (ISL352)</v>
      </c>
      <c r="B103" s="11" t="s">
        <v>241</v>
      </c>
      <c r="C103" s="9" t="str">
        <f t="shared" si="5"/>
        <v>Islandija</v>
      </c>
      <c r="D103" s="12" t="s">
        <v>242</v>
      </c>
      <c r="E103" s="13">
        <v>352</v>
      </c>
      <c r="F103" s="10" t="str">
        <f t="shared" si="6"/>
        <v>352</v>
      </c>
      <c r="G103" s="1" t="s">
        <v>867</v>
      </c>
      <c r="H103" s="1" t="s">
        <v>631</v>
      </c>
      <c r="I103" s="7" t="s">
        <v>146</v>
      </c>
      <c r="J103" s="7">
        <v>191</v>
      </c>
      <c r="K103" s="1" t="s">
        <v>819</v>
      </c>
      <c r="M103" s="1">
        <f t="shared" si="7"/>
        <v>102</v>
      </c>
    </row>
    <row r="104" spans="1:13" ht="14.4" thickBot="1" x14ac:dyDescent="0.3">
      <c r="A104" s="5" t="str">
        <f t="shared" si="4"/>
        <v>Indija (IND356)</v>
      </c>
      <c r="B104" s="8" t="s">
        <v>243</v>
      </c>
      <c r="C104" s="9" t="str">
        <f t="shared" si="5"/>
        <v>Indija</v>
      </c>
      <c r="D104" s="9" t="s">
        <v>244</v>
      </c>
      <c r="E104" s="10">
        <v>356</v>
      </c>
      <c r="F104" s="10" t="str">
        <f t="shared" si="6"/>
        <v>356</v>
      </c>
      <c r="G104" s="1" t="s">
        <v>868</v>
      </c>
      <c r="H104" s="1" t="s">
        <v>632</v>
      </c>
      <c r="I104" s="7" t="s">
        <v>148</v>
      </c>
      <c r="J104" s="7">
        <v>192</v>
      </c>
      <c r="K104" s="1" t="s">
        <v>820</v>
      </c>
      <c r="M104" s="1">
        <f t="shared" si="7"/>
        <v>103</v>
      </c>
    </row>
    <row r="105" spans="1:13" ht="14.4" thickBot="1" x14ac:dyDescent="0.3">
      <c r="A105" s="5" t="str">
        <f t="shared" si="4"/>
        <v>Indonezija (IDN360)</v>
      </c>
      <c r="B105" s="11" t="s">
        <v>245</v>
      </c>
      <c r="C105" s="9" t="str">
        <f t="shared" si="5"/>
        <v>Indonezija</v>
      </c>
      <c r="D105" s="12" t="s">
        <v>246</v>
      </c>
      <c r="E105" s="13">
        <v>360</v>
      </c>
      <c r="F105" s="10" t="str">
        <f t="shared" si="6"/>
        <v>360</v>
      </c>
      <c r="G105" s="1" t="s">
        <v>869</v>
      </c>
      <c r="H105" s="1" t="s">
        <v>633</v>
      </c>
      <c r="I105" s="7" t="s">
        <v>150</v>
      </c>
      <c r="J105" s="7">
        <v>531</v>
      </c>
      <c r="K105" s="1" t="s">
        <v>821</v>
      </c>
      <c r="M105" s="1">
        <f t="shared" si="7"/>
        <v>104</v>
      </c>
    </row>
    <row r="106" spans="1:13" ht="14.4" thickBot="1" x14ac:dyDescent="0.3">
      <c r="A106" s="5" t="str">
        <f t="shared" si="4"/>
        <v>Iranas (IRN364)</v>
      </c>
      <c r="B106" s="8" t="s">
        <v>247</v>
      </c>
      <c r="C106" s="9" t="str">
        <f t="shared" si="5"/>
        <v>Iranas</v>
      </c>
      <c r="D106" s="9" t="s">
        <v>248</v>
      </c>
      <c r="E106" s="10">
        <v>364</v>
      </c>
      <c r="F106" s="10" t="str">
        <f t="shared" si="6"/>
        <v>364</v>
      </c>
      <c r="G106" s="1" t="s">
        <v>870</v>
      </c>
      <c r="H106" s="1" t="s">
        <v>634</v>
      </c>
      <c r="I106" s="7" t="s">
        <v>152</v>
      </c>
      <c r="J106" s="7">
        <v>196</v>
      </c>
      <c r="K106" s="1" t="s">
        <v>822</v>
      </c>
      <c r="M106" s="1">
        <f t="shared" si="7"/>
        <v>105</v>
      </c>
    </row>
    <row r="107" spans="1:13" ht="14.4" thickBot="1" x14ac:dyDescent="0.3">
      <c r="A107" s="5" t="str">
        <f t="shared" si="4"/>
        <v>Irakas (IRQ368)</v>
      </c>
      <c r="B107" s="11" t="s">
        <v>249</v>
      </c>
      <c r="C107" s="9" t="str">
        <f t="shared" si="5"/>
        <v>Irakas</v>
      </c>
      <c r="D107" s="12" t="s">
        <v>250</v>
      </c>
      <c r="E107" s="13">
        <v>368</v>
      </c>
      <c r="F107" s="10" t="str">
        <f t="shared" si="6"/>
        <v>368</v>
      </c>
      <c r="G107" s="1" t="s">
        <v>871</v>
      </c>
      <c r="H107" s="1" t="s">
        <v>635</v>
      </c>
      <c r="I107" s="7" t="s">
        <v>268</v>
      </c>
      <c r="J107" s="7">
        <v>398</v>
      </c>
      <c r="K107" s="1" t="s">
        <v>880</v>
      </c>
      <c r="M107" s="1">
        <f t="shared" si="7"/>
        <v>106</v>
      </c>
    </row>
    <row r="108" spans="1:13" ht="14.4" thickBot="1" x14ac:dyDescent="0.3">
      <c r="A108" s="5" t="str">
        <f t="shared" si="4"/>
        <v>Airija (IRL372)</v>
      </c>
      <c r="B108" s="8" t="s">
        <v>251</v>
      </c>
      <c r="C108" s="9" t="str">
        <f t="shared" si="5"/>
        <v>Airija</v>
      </c>
      <c r="D108" s="9" t="s">
        <v>252</v>
      </c>
      <c r="E108" s="10">
        <v>372</v>
      </c>
      <c r="F108" s="10" t="str">
        <f t="shared" si="6"/>
        <v>372</v>
      </c>
      <c r="G108" s="1" t="s">
        <v>872</v>
      </c>
      <c r="H108" s="1" t="s">
        <v>636</v>
      </c>
      <c r="I108" s="7" t="s">
        <v>270</v>
      </c>
      <c r="J108" s="7">
        <v>404</v>
      </c>
      <c r="K108" s="1" t="s">
        <v>881</v>
      </c>
      <c r="M108" s="1">
        <f t="shared" si="7"/>
        <v>107</v>
      </c>
    </row>
    <row r="109" spans="1:13" ht="14.4" thickBot="1" x14ac:dyDescent="0.3">
      <c r="A109" s="5" t="str">
        <f t="shared" si="4"/>
        <v>Meno sala (IMN833)</v>
      </c>
      <c r="B109" s="11" t="s">
        <v>253</v>
      </c>
      <c r="C109" s="9" t="str">
        <f t="shared" si="5"/>
        <v>Meno sala</v>
      </c>
      <c r="D109" s="12" t="s">
        <v>254</v>
      </c>
      <c r="E109" s="13">
        <v>833</v>
      </c>
      <c r="F109" s="10" t="str">
        <f t="shared" si="6"/>
        <v>833</v>
      </c>
      <c r="G109" s="1" t="s">
        <v>873</v>
      </c>
      <c r="H109" s="1" t="s">
        <v>637</v>
      </c>
      <c r="I109" s="7" t="s">
        <v>272</v>
      </c>
      <c r="J109" s="7">
        <v>296</v>
      </c>
      <c r="K109" s="1" t="s">
        <v>882</v>
      </c>
      <c r="M109" s="1">
        <f t="shared" si="7"/>
        <v>108</v>
      </c>
    </row>
    <row r="110" spans="1:13" ht="14.4" thickBot="1" x14ac:dyDescent="0.3">
      <c r="A110" s="5" t="str">
        <f t="shared" si="4"/>
        <v>Izraelis (ISR376)</v>
      </c>
      <c r="B110" s="8" t="s">
        <v>255</v>
      </c>
      <c r="C110" s="9" t="str">
        <f t="shared" si="5"/>
        <v>Izraelis</v>
      </c>
      <c r="D110" s="9" t="s">
        <v>256</v>
      </c>
      <c r="E110" s="10">
        <v>376</v>
      </c>
      <c r="F110" s="10" t="str">
        <f t="shared" si="6"/>
        <v>376</v>
      </c>
      <c r="G110" s="1" t="s">
        <v>874</v>
      </c>
      <c r="H110" s="1" t="s">
        <v>638</v>
      </c>
      <c r="I110" s="7" t="s">
        <v>274</v>
      </c>
      <c r="J110" s="7">
        <v>408</v>
      </c>
      <c r="K110" s="1" t="s">
        <v>883</v>
      </c>
      <c r="M110" s="1">
        <f t="shared" si="7"/>
        <v>109</v>
      </c>
    </row>
    <row r="111" spans="1:13" ht="14.4" thickBot="1" x14ac:dyDescent="0.3">
      <c r="A111" s="5" t="str">
        <f t="shared" si="4"/>
        <v>Italija (ITA380)</v>
      </c>
      <c r="B111" s="11" t="s">
        <v>257</v>
      </c>
      <c r="C111" s="9" t="str">
        <f t="shared" si="5"/>
        <v>Italija</v>
      </c>
      <c r="D111" s="12" t="s">
        <v>258</v>
      </c>
      <c r="E111" s="13">
        <v>380</v>
      </c>
      <c r="F111" s="10" t="str">
        <f t="shared" si="6"/>
        <v>380</v>
      </c>
      <c r="G111" s="1" t="s">
        <v>875</v>
      </c>
      <c r="H111" s="1" t="s">
        <v>639</v>
      </c>
      <c r="I111" s="7" t="s">
        <v>276</v>
      </c>
      <c r="J111" s="7">
        <v>410</v>
      </c>
      <c r="K111" s="1" t="s">
        <v>884</v>
      </c>
      <c r="M111" s="1">
        <f t="shared" si="7"/>
        <v>110</v>
      </c>
    </row>
    <row r="112" spans="1:13" ht="14.4" thickBot="1" x14ac:dyDescent="0.3">
      <c r="A112" s="5" t="str">
        <f t="shared" si="4"/>
        <v>Jamaika (JAM388)</v>
      </c>
      <c r="B112" s="8" t="s">
        <v>259</v>
      </c>
      <c r="C112" s="9" t="str">
        <f t="shared" si="5"/>
        <v>Jamaika</v>
      </c>
      <c r="D112" s="9" t="s">
        <v>260</v>
      </c>
      <c r="E112" s="10">
        <v>388</v>
      </c>
      <c r="F112" s="10" t="str">
        <f t="shared" si="6"/>
        <v>388</v>
      </c>
      <c r="G112" s="1" t="s">
        <v>876</v>
      </c>
      <c r="H112" s="1" t="s">
        <v>640</v>
      </c>
      <c r="I112" s="7" t="s">
        <v>278</v>
      </c>
      <c r="J112" s="7">
        <v>414</v>
      </c>
      <c r="K112" s="1" t="s">
        <v>885</v>
      </c>
      <c r="M112" s="1">
        <f t="shared" si="7"/>
        <v>111</v>
      </c>
    </row>
    <row r="113" spans="1:13" ht="14.4" thickBot="1" x14ac:dyDescent="0.3">
      <c r="A113" s="5" t="str">
        <f t="shared" si="4"/>
        <v>Japonija (JPN392)</v>
      </c>
      <c r="B113" s="11" t="s">
        <v>261</v>
      </c>
      <c r="C113" s="9" t="str">
        <f t="shared" si="5"/>
        <v>Japonija</v>
      </c>
      <c r="D113" s="12" t="s">
        <v>262</v>
      </c>
      <c r="E113" s="13">
        <v>392</v>
      </c>
      <c r="F113" s="10" t="str">
        <f t="shared" si="6"/>
        <v>392</v>
      </c>
      <c r="G113" s="1" t="s">
        <v>877</v>
      </c>
      <c r="H113" s="1" t="s">
        <v>641</v>
      </c>
      <c r="I113" s="7" t="s">
        <v>280</v>
      </c>
      <c r="J113" s="7">
        <v>417</v>
      </c>
      <c r="K113" s="1" t="s">
        <v>886</v>
      </c>
      <c r="M113" s="1">
        <f t="shared" si="7"/>
        <v>112</v>
      </c>
    </row>
    <row r="114" spans="1:13" ht="14.4" thickBot="1" x14ac:dyDescent="0.3">
      <c r="A114" s="5" t="str">
        <f t="shared" si="4"/>
        <v>Džersis (JEY832)</v>
      </c>
      <c r="B114" s="8" t="s">
        <v>263</v>
      </c>
      <c r="C114" s="9" t="str">
        <f t="shared" si="5"/>
        <v>Džersis</v>
      </c>
      <c r="D114" s="9" t="s">
        <v>264</v>
      </c>
      <c r="E114" s="10">
        <v>832</v>
      </c>
      <c r="F114" s="10" t="str">
        <f t="shared" si="6"/>
        <v>832</v>
      </c>
      <c r="G114" s="1" t="s">
        <v>878</v>
      </c>
      <c r="H114" s="1" t="s">
        <v>642</v>
      </c>
      <c r="I114" s="7" t="s">
        <v>282</v>
      </c>
      <c r="J114" s="7">
        <v>418</v>
      </c>
      <c r="K114" s="1" t="s">
        <v>887</v>
      </c>
      <c r="M114" s="1">
        <f t="shared" si="7"/>
        <v>113</v>
      </c>
    </row>
    <row r="115" spans="1:13" ht="14.4" thickBot="1" x14ac:dyDescent="0.3">
      <c r="A115" s="5" t="str">
        <f t="shared" si="4"/>
        <v>Jordanija (JOR400)</v>
      </c>
      <c r="B115" s="11" t="s">
        <v>265</v>
      </c>
      <c r="C115" s="9" t="str">
        <f t="shared" si="5"/>
        <v>Jordanija</v>
      </c>
      <c r="D115" s="12" t="s">
        <v>266</v>
      </c>
      <c r="E115" s="13">
        <v>400</v>
      </c>
      <c r="F115" s="10" t="str">
        <f t="shared" si="6"/>
        <v>400</v>
      </c>
      <c r="G115" s="1" t="s">
        <v>879</v>
      </c>
      <c r="H115" s="1" t="s">
        <v>643</v>
      </c>
      <c r="I115" s="7" t="s">
        <v>284</v>
      </c>
      <c r="J115" s="7">
        <v>428</v>
      </c>
      <c r="K115" s="1" t="s">
        <v>888</v>
      </c>
      <c r="M115" s="1">
        <f t="shared" si="7"/>
        <v>114</v>
      </c>
    </row>
    <row r="116" spans="1:13" ht="14.4" thickBot="1" x14ac:dyDescent="0.3">
      <c r="A116" s="5" t="str">
        <f t="shared" si="4"/>
        <v>Kazachstanas (KAZ398)</v>
      </c>
      <c r="B116" s="8" t="s">
        <v>267</v>
      </c>
      <c r="C116" s="9" t="str">
        <f t="shared" si="5"/>
        <v>Kazachstanas</v>
      </c>
      <c r="D116" s="9" t="s">
        <v>268</v>
      </c>
      <c r="E116" s="10">
        <v>398</v>
      </c>
      <c r="F116" s="10" t="str">
        <f t="shared" si="6"/>
        <v>398</v>
      </c>
      <c r="G116" s="1" t="s">
        <v>880</v>
      </c>
      <c r="H116" s="1" t="s">
        <v>644</v>
      </c>
      <c r="I116" s="7" t="s">
        <v>286</v>
      </c>
      <c r="J116" s="7">
        <v>422</v>
      </c>
      <c r="K116" s="1" t="s">
        <v>889</v>
      </c>
      <c r="M116" s="1">
        <f t="shared" si="7"/>
        <v>115</v>
      </c>
    </row>
    <row r="117" spans="1:13" ht="14.4" thickBot="1" x14ac:dyDescent="0.3">
      <c r="A117" s="5" t="str">
        <f t="shared" si="4"/>
        <v>Kenija (KEN404)</v>
      </c>
      <c r="B117" s="11" t="s">
        <v>269</v>
      </c>
      <c r="C117" s="9" t="str">
        <f t="shared" si="5"/>
        <v>Kenija</v>
      </c>
      <c r="D117" s="12" t="s">
        <v>270</v>
      </c>
      <c r="E117" s="13">
        <v>404</v>
      </c>
      <c r="F117" s="10" t="str">
        <f t="shared" si="6"/>
        <v>404</v>
      </c>
      <c r="G117" s="1" t="s">
        <v>881</v>
      </c>
      <c r="H117" s="1" t="s">
        <v>645</v>
      </c>
      <c r="I117" s="7" t="s">
        <v>288</v>
      </c>
      <c r="J117" s="7">
        <v>426</v>
      </c>
      <c r="K117" s="1" t="s">
        <v>890</v>
      </c>
      <c r="M117" s="1">
        <f t="shared" si="7"/>
        <v>116</v>
      </c>
    </row>
    <row r="118" spans="1:13" ht="14.4" thickBot="1" x14ac:dyDescent="0.3">
      <c r="A118" s="5" t="str">
        <f t="shared" si="4"/>
        <v>Kiribatis (KIR296)</v>
      </c>
      <c r="B118" s="8" t="s">
        <v>271</v>
      </c>
      <c r="C118" s="9" t="str">
        <f t="shared" si="5"/>
        <v>Kiribatis</v>
      </c>
      <c r="D118" s="9" t="s">
        <v>272</v>
      </c>
      <c r="E118" s="10">
        <v>296</v>
      </c>
      <c r="F118" s="10" t="str">
        <f t="shared" si="6"/>
        <v>296</v>
      </c>
      <c r="G118" s="1" t="s">
        <v>882</v>
      </c>
      <c r="H118" s="1" t="s">
        <v>646</v>
      </c>
      <c r="I118" s="7" t="s">
        <v>290</v>
      </c>
      <c r="J118" s="7">
        <v>430</v>
      </c>
      <c r="K118" s="1" t="s">
        <v>891</v>
      </c>
      <c r="M118" s="1">
        <f t="shared" si="7"/>
        <v>117</v>
      </c>
    </row>
    <row r="119" spans="1:13" ht="14.4" thickBot="1" x14ac:dyDescent="0.3">
      <c r="A119" s="5" t="str">
        <f t="shared" si="4"/>
        <v>Šiaurės Korėja (PRK408)</v>
      </c>
      <c r="B119" s="11" t="s">
        <v>273</v>
      </c>
      <c r="C119" s="9" t="str">
        <f t="shared" si="5"/>
        <v>Šiaurės Korėja</v>
      </c>
      <c r="D119" s="12" t="s">
        <v>274</v>
      </c>
      <c r="E119" s="13">
        <v>408</v>
      </c>
      <c r="F119" s="10" t="str">
        <f t="shared" si="6"/>
        <v>408</v>
      </c>
      <c r="G119" s="1" t="s">
        <v>883</v>
      </c>
      <c r="H119" s="1" t="s">
        <v>647</v>
      </c>
      <c r="I119" s="7" t="s">
        <v>292</v>
      </c>
      <c r="J119" s="7">
        <v>434</v>
      </c>
      <c r="K119" s="1" t="s">
        <v>892</v>
      </c>
      <c r="M119" s="1">
        <f t="shared" si="7"/>
        <v>118</v>
      </c>
    </row>
    <row r="120" spans="1:13" ht="14.4" thickBot="1" x14ac:dyDescent="0.3">
      <c r="A120" s="5" t="str">
        <f t="shared" si="4"/>
        <v>Pietų Korėja (KOR410)</v>
      </c>
      <c r="B120" s="8" t="s">
        <v>275</v>
      </c>
      <c r="C120" s="9" t="str">
        <f t="shared" si="5"/>
        <v>Pietų Korėja</v>
      </c>
      <c r="D120" s="9" t="s">
        <v>276</v>
      </c>
      <c r="E120" s="10">
        <v>410</v>
      </c>
      <c r="F120" s="10" t="str">
        <f t="shared" si="6"/>
        <v>410</v>
      </c>
      <c r="G120" s="1" t="s">
        <v>884</v>
      </c>
      <c r="H120" s="1" t="s">
        <v>648</v>
      </c>
      <c r="I120" s="7" t="s">
        <v>294</v>
      </c>
      <c r="J120" s="7">
        <v>438</v>
      </c>
      <c r="K120" s="1" t="s">
        <v>893</v>
      </c>
      <c r="M120" s="1">
        <f t="shared" si="7"/>
        <v>119</v>
      </c>
    </row>
    <row r="121" spans="1:13" ht="14.4" thickBot="1" x14ac:dyDescent="0.3">
      <c r="A121" s="5" t="str">
        <f t="shared" si="4"/>
        <v>Kuveitas (KWT414)</v>
      </c>
      <c r="B121" s="11" t="s">
        <v>277</v>
      </c>
      <c r="C121" s="9" t="str">
        <f t="shared" si="5"/>
        <v>Kuveitas</v>
      </c>
      <c r="D121" s="12" t="s">
        <v>278</v>
      </c>
      <c r="E121" s="13">
        <v>414</v>
      </c>
      <c r="F121" s="10" t="str">
        <f t="shared" si="6"/>
        <v>414</v>
      </c>
      <c r="G121" s="1" t="s">
        <v>885</v>
      </c>
      <c r="H121" s="1" t="s">
        <v>649</v>
      </c>
      <c r="I121" s="7" t="s">
        <v>296</v>
      </c>
      <c r="J121" s="7">
        <v>440</v>
      </c>
      <c r="K121" s="1" t="s">
        <v>894</v>
      </c>
      <c r="M121" s="1">
        <f t="shared" si="7"/>
        <v>120</v>
      </c>
    </row>
    <row r="122" spans="1:13" ht="14.4" thickBot="1" x14ac:dyDescent="0.3">
      <c r="A122" s="5" t="str">
        <f t="shared" si="4"/>
        <v>Kirgizija (KGZ417)</v>
      </c>
      <c r="B122" s="8" t="s">
        <v>279</v>
      </c>
      <c r="C122" s="9" t="str">
        <f t="shared" si="5"/>
        <v>Kirgizija</v>
      </c>
      <c r="D122" s="9" t="s">
        <v>280</v>
      </c>
      <c r="E122" s="10">
        <v>417</v>
      </c>
      <c r="F122" s="10" t="str">
        <f t="shared" si="6"/>
        <v>417</v>
      </c>
      <c r="G122" s="1" t="s">
        <v>886</v>
      </c>
      <c r="H122" s="1" t="s">
        <v>650</v>
      </c>
      <c r="I122" s="7" t="s">
        <v>298</v>
      </c>
      <c r="J122" s="7">
        <v>442</v>
      </c>
      <c r="K122" s="1" t="s">
        <v>895</v>
      </c>
      <c r="M122" s="1">
        <f t="shared" si="7"/>
        <v>121</v>
      </c>
    </row>
    <row r="123" spans="1:13" ht="14.4" thickBot="1" x14ac:dyDescent="0.3">
      <c r="A123" s="5" t="str">
        <f t="shared" si="4"/>
        <v>Laosas (LAO418)</v>
      </c>
      <c r="B123" s="11" t="s">
        <v>281</v>
      </c>
      <c r="C123" s="9" t="str">
        <f t="shared" si="5"/>
        <v>Laosas</v>
      </c>
      <c r="D123" s="12" t="s">
        <v>282</v>
      </c>
      <c r="E123" s="13">
        <v>418</v>
      </c>
      <c r="F123" s="10" t="str">
        <f t="shared" si="6"/>
        <v>418</v>
      </c>
      <c r="G123" s="1" t="s">
        <v>887</v>
      </c>
      <c r="H123" s="1" t="s">
        <v>651</v>
      </c>
      <c r="I123" s="7" t="s">
        <v>300</v>
      </c>
      <c r="J123" s="7">
        <v>446</v>
      </c>
      <c r="K123" s="1" t="s">
        <v>896</v>
      </c>
      <c r="M123" s="1">
        <f t="shared" si="7"/>
        <v>122</v>
      </c>
    </row>
    <row r="124" spans="1:13" ht="14.4" thickBot="1" x14ac:dyDescent="0.3">
      <c r="A124" s="5" t="str">
        <f t="shared" si="4"/>
        <v>Latvija (LVA428)</v>
      </c>
      <c r="B124" s="8" t="s">
        <v>283</v>
      </c>
      <c r="C124" s="9" t="str">
        <f t="shared" si="5"/>
        <v>Latvija</v>
      </c>
      <c r="D124" s="9" t="s">
        <v>284</v>
      </c>
      <c r="E124" s="10">
        <v>428</v>
      </c>
      <c r="F124" s="10" t="str">
        <f t="shared" si="6"/>
        <v>428</v>
      </c>
      <c r="G124" s="1" t="s">
        <v>888</v>
      </c>
      <c r="H124" s="1" t="s">
        <v>652</v>
      </c>
      <c r="I124" s="7" t="s">
        <v>366</v>
      </c>
      <c r="J124" s="7">
        <v>807</v>
      </c>
      <c r="K124" s="1" t="s">
        <v>929</v>
      </c>
      <c r="M124" s="1">
        <f t="shared" si="7"/>
        <v>123</v>
      </c>
    </row>
    <row r="125" spans="1:13" ht="14.4" thickBot="1" x14ac:dyDescent="0.3">
      <c r="A125" s="5" t="str">
        <f t="shared" si="4"/>
        <v>Libanas (LBN422)</v>
      </c>
      <c r="B125" s="11" t="s">
        <v>285</v>
      </c>
      <c r="C125" s="9" t="str">
        <f t="shared" si="5"/>
        <v>Libanas</v>
      </c>
      <c r="D125" s="12" t="s">
        <v>286</v>
      </c>
      <c r="E125" s="13">
        <v>422</v>
      </c>
      <c r="F125" s="10" t="str">
        <f t="shared" si="6"/>
        <v>422</v>
      </c>
      <c r="G125" s="1" t="s">
        <v>889</v>
      </c>
      <c r="H125" s="1" t="s">
        <v>653</v>
      </c>
      <c r="I125" s="7" t="s">
        <v>302</v>
      </c>
      <c r="J125" s="7">
        <v>450</v>
      </c>
      <c r="K125" s="1" t="s">
        <v>897</v>
      </c>
      <c r="M125" s="1">
        <f t="shared" si="7"/>
        <v>124</v>
      </c>
    </row>
    <row r="126" spans="1:13" ht="14.4" thickBot="1" x14ac:dyDescent="0.3">
      <c r="A126" s="5" t="str">
        <f t="shared" si="4"/>
        <v>Lesotas (LSO426)</v>
      </c>
      <c r="B126" s="8" t="s">
        <v>287</v>
      </c>
      <c r="C126" s="9" t="str">
        <f t="shared" si="5"/>
        <v>Lesotas</v>
      </c>
      <c r="D126" s="9" t="s">
        <v>288</v>
      </c>
      <c r="E126" s="10">
        <v>426</v>
      </c>
      <c r="F126" s="10" t="str">
        <f t="shared" si="6"/>
        <v>426</v>
      </c>
      <c r="G126" s="1" t="s">
        <v>890</v>
      </c>
      <c r="H126" s="1" t="s">
        <v>654</v>
      </c>
      <c r="I126" s="7" t="s">
        <v>304</v>
      </c>
      <c r="J126" s="7">
        <v>454</v>
      </c>
      <c r="K126" s="1" t="s">
        <v>898</v>
      </c>
      <c r="M126" s="1">
        <f t="shared" si="7"/>
        <v>125</v>
      </c>
    </row>
    <row r="127" spans="1:13" ht="14.4" thickBot="1" x14ac:dyDescent="0.3">
      <c r="A127" s="5" t="str">
        <f t="shared" si="4"/>
        <v>Liberija (LBR430)</v>
      </c>
      <c r="B127" s="11" t="s">
        <v>289</v>
      </c>
      <c r="C127" s="9" t="str">
        <f t="shared" si="5"/>
        <v>Liberija</v>
      </c>
      <c r="D127" s="12" t="s">
        <v>290</v>
      </c>
      <c r="E127" s="13">
        <v>430</v>
      </c>
      <c r="F127" s="10" t="str">
        <f t="shared" si="6"/>
        <v>430</v>
      </c>
      <c r="G127" s="1" t="s">
        <v>891</v>
      </c>
      <c r="H127" s="1" t="s">
        <v>655</v>
      </c>
      <c r="I127" s="7" t="s">
        <v>306</v>
      </c>
      <c r="J127" s="7">
        <v>458</v>
      </c>
      <c r="K127" s="1" t="s">
        <v>899</v>
      </c>
      <c r="M127" s="1">
        <f t="shared" si="7"/>
        <v>126</v>
      </c>
    </row>
    <row r="128" spans="1:13" ht="14.4" thickBot="1" x14ac:dyDescent="0.3">
      <c r="A128" s="5" t="str">
        <f t="shared" si="4"/>
        <v>Libija (LBY434)</v>
      </c>
      <c r="B128" s="8" t="s">
        <v>291</v>
      </c>
      <c r="C128" s="9" t="str">
        <f t="shared" si="5"/>
        <v>Libija</v>
      </c>
      <c r="D128" s="9" t="s">
        <v>292</v>
      </c>
      <c r="E128" s="10">
        <v>434</v>
      </c>
      <c r="F128" s="10" t="str">
        <f t="shared" si="6"/>
        <v>434</v>
      </c>
      <c r="G128" s="1" t="s">
        <v>892</v>
      </c>
      <c r="H128" s="1" t="s">
        <v>656</v>
      </c>
      <c r="I128" s="7" t="s">
        <v>308</v>
      </c>
      <c r="J128" s="7">
        <v>462</v>
      </c>
      <c r="K128" s="1" t="s">
        <v>900</v>
      </c>
      <c r="M128" s="1">
        <f t="shared" si="7"/>
        <v>127</v>
      </c>
    </row>
    <row r="129" spans="1:13" ht="14.4" thickBot="1" x14ac:dyDescent="0.3">
      <c r="A129" s="5" t="str">
        <f t="shared" si="4"/>
        <v>Lichtenšteinas (LIE438)</v>
      </c>
      <c r="B129" s="11" t="s">
        <v>293</v>
      </c>
      <c r="C129" s="9" t="str">
        <f t="shared" si="5"/>
        <v>Lichtenšteinas</v>
      </c>
      <c r="D129" s="12" t="s">
        <v>294</v>
      </c>
      <c r="E129" s="13">
        <v>438</v>
      </c>
      <c r="F129" s="10" t="str">
        <f t="shared" si="6"/>
        <v>438</v>
      </c>
      <c r="G129" s="1" t="s">
        <v>893</v>
      </c>
      <c r="H129" s="1" t="s">
        <v>657</v>
      </c>
      <c r="I129" s="7" t="s">
        <v>310</v>
      </c>
      <c r="J129" s="7">
        <v>466</v>
      </c>
      <c r="K129" s="1" t="s">
        <v>901</v>
      </c>
      <c r="M129" s="1">
        <f t="shared" si="7"/>
        <v>128</v>
      </c>
    </row>
    <row r="130" spans="1:13" ht="14.4" thickBot="1" x14ac:dyDescent="0.3">
      <c r="A130" s="5" t="str">
        <f t="shared" si="4"/>
        <v>Lietuva (LTU440)</v>
      </c>
      <c r="B130" s="8" t="s">
        <v>295</v>
      </c>
      <c r="C130" s="9" t="str">
        <f t="shared" si="5"/>
        <v>Lietuva</v>
      </c>
      <c r="D130" s="9" t="s">
        <v>296</v>
      </c>
      <c r="E130" s="10">
        <v>440</v>
      </c>
      <c r="F130" s="10" t="str">
        <f t="shared" si="6"/>
        <v>440</v>
      </c>
      <c r="G130" s="1" t="s">
        <v>894</v>
      </c>
      <c r="H130" s="1" t="s">
        <v>311</v>
      </c>
      <c r="I130" s="7" t="s">
        <v>312</v>
      </c>
      <c r="J130" s="7">
        <v>470</v>
      </c>
      <c r="K130" s="1" t="s">
        <v>902</v>
      </c>
      <c r="M130" s="1">
        <f t="shared" si="7"/>
        <v>129</v>
      </c>
    </row>
    <row r="131" spans="1:13" ht="14.4" thickBot="1" x14ac:dyDescent="0.3">
      <c r="A131" s="5" t="str">
        <f t="shared" ref="A131:A194" si="8">CONCATENATE(C131," ","(",D131,F131,")")</f>
        <v>Liuksemburgas (LUX442)</v>
      </c>
      <c r="B131" s="11" t="s">
        <v>297</v>
      </c>
      <c r="C131" s="9" t="str">
        <f t="shared" ref="C131:C194" si="9">INDEX($H$2:$H$250,MATCH(G131,$K$2:$K$250,0))</f>
        <v>Liuksemburgas</v>
      </c>
      <c r="D131" s="12" t="s">
        <v>298</v>
      </c>
      <c r="E131" s="13">
        <v>442</v>
      </c>
      <c r="F131" s="10" t="str">
        <f t="shared" ref="F131:F194" si="10">TEXT(E131,"000")</f>
        <v>442</v>
      </c>
      <c r="G131" s="1" t="s">
        <v>895</v>
      </c>
      <c r="H131" s="1" t="s">
        <v>658</v>
      </c>
      <c r="I131" s="7" t="s">
        <v>314</v>
      </c>
      <c r="J131" s="7">
        <v>584</v>
      </c>
      <c r="K131" s="1" t="s">
        <v>903</v>
      </c>
      <c r="M131" s="1">
        <f t="shared" si="7"/>
        <v>130</v>
      </c>
    </row>
    <row r="132" spans="1:13" ht="14.4" thickBot="1" x14ac:dyDescent="0.3">
      <c r="A132" s="5" t="str">
        <f t="shared" si="8"/>
        <v>Makao (MAC446)</v>
      </c>
      <c r="B132" s="8" t="s">
        <v>299</v>
      </c>
      <c r="C132" s="9" t="str">
        <f t="shared" si="9"/>
        <v>Makao</v>
      </c>
      <c r="D132" s="9" t="s">
        <v>300</v>
      </c>
      <c r="E132" s="10">
        <v>446</v>
      </c>
      <c r="F132" s="10" t="str">
        <f t="shared" si="10"/>
        <v>446</v>
      </c>
      <c r="G132" s="1" t="s">
        <v>896</v>
      </c>
      <c r="H132" s="1" t="s">
        <v>659</v>
      </c>
      <c r="I132" s="7" t="s">
        <v>316</v>
      </c>
      <c r="J132" s="7">
        <v>474</v>
      </c>
      <c r="K132" s="1" t="s">
        <v>904</v>
      </c>
      <c r="M132" s="1">
        <f t="shared" ref="M132:M195" si="11">M131+1</f>
        <v>131</v>
      </c>
    </row>
    <row r="133" spans="1:13" ht="14.4" thickBot="1" x14ac:dyDescent="0.3">
      <c r="A133" s="5" t="str">
        <f t="shared" si="8"/>
        <v>Madagaskaras (MDG450)</v>
      </c>
      <c r="B133" s="11" t="s">
        <v>301</v>
      </c>
      <c r="C133" s="9" t="str">
        <f t="shared" si="9"/>
        <v>Madagaskaras</v>
      </c>
      <c r="D133" s="12" t="s">
        <v>302</v>
      </c>
      <c r="E133" s="13">
        <v>450</v>
      </c>
      <c r="F133" s="10" t="str">
        <f t="shared" si="10"/>
        <v>450</v>
      </c>
      <c r="G133" s="1" t="s">
        <v>897</v>
      </c>
      <c r="H133" s="1" t="s">
        <v>660</v>
      </c>
      <c r="I133" s="7" t="s">
        <v>318</v>
      </c>
      <c r="J133" s="7">
        <v>478</v>
      </c>
      <c r="K133" s="1" t="s">
        <v>905</v>
      </c>
      <c r="M133" s="1">
        <f t="shared" si="11"/>
        <v>132</v>
      </c>
    </row>
    <row r="134" spans="1:13" ht="14.4" thickBot="1" x14ac:dyDescent="0.3">
      <c r="A134" s="5" t="str">
        <f t="shared" si="8"/>
        <v>Malavis (MWI454)</v>
      </c>
      <c r="B134" s="8" t="s">
        <v>303</v>
      </c>
      <c r="C134" s="9" t="str">
        <f t="shared" si="9"/>
        <v>Malavis</v>
      </c>
      <c r="D134" s="9" t="s">
        <v>304</v>
      </c>
      <c r="E134" s="10">
        <v>454</v>
      </c>
      <c r="F134" s="10" t="str">
        <f t="shared" si="10"/>
        <v>454</v>
      </c>
      <c r="G134" s="1" t="s">
        <v>898</v>
      </c>
      <c r="H134" s="1" t="s">
        <v>661</v>
      </c>
      <c r="I134" s="7" t="s">
        <v>320</v>
      </c>
      <c r="J134" s="7">
        <v>480</v>
      </c>
      <c r="K134" s="1" t="s">
        <v>906</v>
      </c>
      <c r="M134" s="1">
        <f t="shared" si="11"/>
        <v>133</v>
      </c>
    </row>
    <row r="135" spans="1:13" ht="14.4" thickBot="1" x14ac:dyDescent="0.3">
      <c r="A135" s="5" t="str">
        <f t="shared" si="8"/>
        <v>Malaizija (MYS458)</v>
      </c>
      <c r="B135" s="11" t="s">
        <v>305</v>
      </c>
      <c r="C135" s="9" t="str">
        <f t="shared" si="9"/>
        <v>Malaizija</v>
      </c>
      <c r="D135" s="12" t="s">
        <v>306</v>
      </c>
      <c r="E135" s="13">
        <v>458</v>
      </c>
      <c r="F135" s="10" t="str">
        <f t="shared" si="10"/>
        <v>458</v>
      </c>
      <c r="G135" s="1" t="s">
        <v>899</v>
      </c>
      <c r="H135" s="1" t="s">
        <v>662</v>
      </c>
      <c r="I135" s="7" t="s">
        <v>322</v>
      </c>
      <c r="J135" s="7">
        <v>175</v>
      </c>
      <c r="K135" s="1" t="s">
        <v>907</v>
      </c>
      <c r="M135" s="1">
        <f t="shared" si="11"/>
        <v>134</v>
      </c>
    </row>
    <row r="136" spans="1:13" ht="14.4" thickBot="1" x14ac:dyDescent="0.3">
      <c r="A136" s="5" t="str">
        <f t="shared" si="8"/>
        <v>Maldyvai (MDV462)</v>
      </c>
      <c r="B136" s="8" t="s">
        <v>307</v>
      </c>
      <c r="C136" s="9" t="str">
        <f t="shared" si="9"/>
        <v>Maldyvai</v>
      </c>
      <c r="D136" s="9" t="s">
        <v>308</v>
      </c>
      <c r="E136" s="10">
        <v>462</v>
      </c>
      <c r="F136" s="10" t="str">
        <f t="shared" si="10"/>
        <v>462</v>
      </c>
      <c r="G136" s="1" t="s">
        <v>900</v>
      </c>
      <c r="H136" s="1" t="s">
        <v>663</v>
      </c>
      <c r="I136" s="7" t="s">
        <v>324</v>
      </c>
      <c r="J136" s="7">
        <v>484</v>
      </c>
      <c r="K136" s="1" t="s">
        <v>908</v>
      </c>
      <c r="M136" s="1">
        <f t="shared" si="11"/>
        <v>135</v>
      </c>
    </row>
    <row r="137" spans="1:13" ht="14.4" thickBot="1" x14ac:dyDescent="0.3">
      <c r="A137" s="5" t="str">
        <f t="shared" si="8"/>
        <v>Malis (MLI466)</v>
      </c>
      <c r="B137" s="11" t="s">
        <v>309</v>
      </c>
      <c r="C137" s="9" t="str">
        <f t="shared" si="9"/>
        <v>Malis</v>
      </c>
      <c r="D137" s="12" t="s">
        <v>310</v>
      </c>
      <c r="E137" s="13">
        <v>466</v>
      </c>
      <c r="F137" s="10" t="str">
        <f t="shared" si="10"/>
        <v>466</v>
      </c>
      <c r="G137" s="1" t="s">
        <v>901</v>
      </c>
      <c r="H137" s="1" t="s">
        <v>664</v>
      </c>
      <c r="I137" s="7" t="s">
        <v>326</v>
      </c>
      <c r="J137" s="7">
        <v>583</v>
      </c>
      <c r="K137" s="1" t="s">
        <v>909</v>
      </c>
      <c r="M137" s="1">
        <f t="shared" si="11"/>
        <v>136</v>
      </c>
    </row>
    <row r="138" spans="1:13" ht="14.4" thickBot="1" x14ac:dyDescent="0.3">
      <c r="A138" s="5" t="str">
        <f t="shared" si="8"/>
        <v>Malta (MLT470)</v>
      </c>
      <c r="B138" s="8" t="s">
        <v>311</v>
      </c>
      <c r="C138" s="9" t="str">
        <f t="shared" si="9"/>
        <v>Malta</v>
      </c>
      <c r="D138" s="9" t="s">
        <v>312</v>
      </c>
      <c r="E138" s="10">
        <v>470</v>
      </c>
      <c r="F138" s="10" t="str">
        <f t="shared" si="10"/>
        <v>470</v>
      </c>
      <c r="G138" s="1" t="s">
        <v>902</v>
      </c>
      <c r="H138" s="1" t="s">
        <v>665</v>
      </c>
      <c r="I138" s="7" t="s">
        <v>328</v>
      </c>
      <c r="J138" s="7">
        <v>498</v>
      </c>
      <c r="K138" s="1" t="s">
        <v>910</v>
      </c>
      <c r="M138" s="1">
        <f t="shared" si="11"/>
        <v>137</v>
      </c>
    </row>
    <row r="139" spans="1:13" ht="14.4" thickBot="1" x14ac:dyDescent="0.3">
      <c r="A139" s="5" t="str">
        <f t="shared" si="8"/>
        <v>Maršalo salos (MHL584)</v>
      </c>
      <c r="B139" s="11" t="s">
        <v>313</v>
      </c>
      <c r="C139" s="9" t="str">
        <f t="shared" si="9"/>
        <v>Maršalo salos</v>
      </c>
      <c r="D139" s="12" t="s">
        <v>314</v>
      </c>
      <c r="E139" s="13">
        <v>584</v>
      </c>
      <c r="F139" s="10" t="str">
        <f t="shared" si="10"/>
        <v>584</v>
      </c>
      <c r="G139" s="1" t="s">
        <v>903</v>
      </c>
      <c r="H139" s="1" t="s">
        <v>666</v>
      </c>
      <c r="I139" s="7" t="s">
        <v>330</v>
      </c>
      <c r="J139" s="7">
        <v>492</v>
      </c>
      <c r="K139" s="1" t="s">
        <v>911</v>
      </c>
      <c r="M139" s="1">
        <f t="shared" si="11"/>
        <v>138</v>
      </c>
    </row>
    <row r="140" spans="1:13" ht="14.4" thickBot="1" x14ac:dyDescent="0.3">
      <c r="A140" s="5" t="str">
        <f t="shared" si="8"/>
        <v>Martinika (MTQ474)</v>
      </c>
      <c r="B140" s="8" t="s">
        <v>315</v>
      </c>
      <c r="C140" s="9" t="str">
        <f t="shared" si="9"/>
        <v>Martinika</v>
      </c>
      <c r="D140" s="9" t="s">
        <v>316</v>
      </c>
      <c r="E140" s="10">
        <v>474</v>
      </c>
      <c r="F140" s="10" t="str">
        <f t="shared" si="10"/>
        <v>474</v>
      </c>
      <c r="G140" s="1" t="s">
        <v>904</v>
      </c>
      <c r="H140" s="1" t="s">
        <v>667</v>
      </c>
      <c r="I140" s="7" t="s">
        <v>332</v>
      </c>
      <c r="J140" s="7">
        <v>496</v>
      </c>
      <c r="K140" s="1" t="s">
        <v>912</v>
      </c>
      <c r="M140" s="1">
        <f t="shared" si="11"/>
        <v>139</v>
      </c>
    </row>
    <row r="141" spans="1:13" ht="14.4" thickBot="1" x14ac:dyDescent="0.3">
      <c r="A141" s="5" t="str">
        <f t="shared" si="8"/>
        <v>Mauritanija (MRT478)</v>
      </c>
      <c r="B141" s="11" t="s">
        <v>317</v>
      </c>
      <c r="C141" s="9" t="str">
        <f t="shared" si="9"/>
        <v>Mauritanija</v>
      </c>
      <c r="D141" s="12" t="s">
        <v>318</v>
      </c>
      <c r="E141" s="13">
        <v>478</v>
      </c>
      <c r="F141" s="10" t="str">
        <f t="shared" si="10"/>
        <v>478</v>
      </c>
      <c r="G141" s="1" t="s">
        <v>905</v>
      </c>
      <c r="H141" s="1" t="s">
        <v>668</v>
      </c>
      <c r="I141" s="7" t="s">
        <v>334</v>
      </c>
      <c r="J141" s="7">
        <v>499</v>
      </c>
      <c r="K141" s="1" t="s">
        <v>913</v>
      </c>
      <c r="M141" s="1">
        <f t="shared" si="11"/>
        <v>140</v>
      </c>
    </row>
    <row r="142" spans="1:13" ht="14.4" thickBot="1" x14ac:dyDescent="0.3">
      <c r="A142" s="5" t="str">
        <f t="shared" si="8"/>
        <v>Mauricijus (MUS480)</v>
      </c>
      <c r="B142" s="8" t="s">
        <v>319</v>
      </c>
      <c r="C142" s="9" t="str">
        <f t="shared" si="9"/>
        <v>Mauricijus</v>
      </c>
      <c r="D142" s="9" t="s">
        <v>320</v>
      </c>
      <c r="E142" s="10">
        <v>480</v>
      </c>
      <c r="F142" s="10" t="str">
        <f t="shared" si="10"/>
        <v>480</v>
      </c>
      <c r="G142" s="1" t="s">
        <v>906</v>
      </c>
      <c r="H142" s="1" t="s">
        <v>669</v>
      </c>
      <c r="I142" s="7" t="s">
        <v>336</v>
      </c>
      <c r="J142" s="7">
        <v>500</v>
      </c>
      <c r="K142" s="1" t="s">
        <v>914</v>
      </c>
      <c r="M142" s="1">
        <f t="shared" si="11"/>
        <v>141</v>
      </c>
    </row>
    <row r="143" spans="1:13" ht="14.4" thickBot="1" x14ac:dyDescent="0.3">
      <c r="A143" s="5" t="str">
        <f t="shared" si="8"/>
        <v>Majotas (MYT175)</v>
      </c>
      <c r="B143" s="11" t="s">
        <v>321</v>
      </c>
      <c r="C143" s="9" t="str">
        <f t="shared" si="9"/>
        <v>Majotas</v>
      </c>
      <c r="D143" s="12" t="s">
        <v>322</v>
      </c>
      <c r="E143" s="13">
        <v>175</v>
      </c>
      <c r="F143" s="10" t="str">
        <f t="shared" si="10"/>
        <v>175</v>
      </c>
      <c r="G143" s="1" t="s">
        <v>907</v>
      </c>
      <c r="H143" s="1" t="s">
        <v>670</v>
      </c>
      <c r="I143" s="7" t="s">
        <v>338</v>
      </c>
      <c r="J143" s="7">
        <v>504</v>
      </c>
      <c r="K143" s="1" t="s">
        <v>915</v>
      </c>
      <c r="M143" s="1">
        <f t="shared" si="11"/>
        <v>142</v>
      </c>
    </row>
    <row r="144" spans="1:13" ht="14.4" thickBot="1" x14ac:dyDescent="0.3">
      <c r="A144" s="5" t="str">
        <f t="shared" si="8"/>
        <v>Meksika (MEX484)</v>
      </c>
      <c r="B144" s="8" t="s">
        <v>323</v>
      </c>
      <c r="C144" s="9" t="str">
        <f t="shared" si="9"/>
        <v>Meksika</v>
      </c>
      <c r="D144" s="9" t="s">
        <v>324</v>
      </c>
      <c r="E144" s="10">
        <v>484</v>
      </c>
      <c r="F144" s="10" t="str">
        <f t="shared" si="10"/>
        <v>484</v>
      </c>
      <c r="G144" s="1" t="s">
        <v>908</v>
      </c>
      <c r="H144" s="1" t="s">
        <v>671</v>
      </c>
      <c r="I144" s="7" t="s">
        <v>340</v>
      </c>
      <c r="J144" s="7">
        <v>508</v>
      </c>
      <c r="K144" s="1" t="s">
        <v>916</v>
      </c>
      <c r="M144" s="1">
        <f t="shared" si="11"/>
        <v>143</v>
      </c>
    </row>
    <row r="145" spans="1:13" ht="14.4" thickBot="1" x14ac:dyDescent="0.3">
      <c r="A145" s="5" t="str">
        <f t="shared" si="8"/>
        <v>Mikronezija (FSM583)</v>
      </c>
      <c r="B145" s="11" t="s">
        <v>325</v>
      </c>
      <c r="C145" s="9" t="str">
        <f t="shared" si="9"/>
        <v>Mikronezija</v>
      </c>
      <c r="D145" s="12" t="s">
        <v>326</v>
      </c>
      <c r="E145" s="13">
        <v>583</v>
      </c>
      <c r="F145" s="10" t="str">
        <f t="shared" si="10"/>
        <v>583</v>
      </c>
      <c r="G145" s="1" t="s">
        <v>909</v>
      </c>
      <c r="H145" s="1" t="s">
        <v>672</v>
      </c>
      <c r="I145" s="7" t="s">
        <v>342</v>
      </c>
      <c r="J145" s="7">
        <v>104</v>
      </c>
      <c r="K145" s="1" t="s">
        <v>917</v>
      </c>
      <c r="M145" s="1">
        <f t="shared" si="11"/>
        <v>144</v>
      </c>
    </row>
    <row r="146" spans="1:13" ht="14.4" thickBot="1" x14ac:dyDescent="0.3">
      <c r="A146" s="5" t="str">
        <f t="shared" si="8"/>
        <v>Moldavija (MDA498)</v>
      </c>
      <c r="B146" s="8" t="s">
        <v>327</v>
      </c>
      <c r="C146" s="9" t="str">
        <f t="shared" si="9"/>
        <v>Moldavija</v>
      </c>
      <c r="D146" s="9" t="s">
        <v>328</v>
      </c>
      <c r="E146" s="10">
        <v>498</v>
      </c>
      <c r="F146" s="10" t="str">
        <f t="shared" si="10"/>
        <v>498</v>
      </c>
      <c r="G146" s="1" t="s">
        <v>910</v>
      </c>
      <c r="H146" s="1" t="s">
        <v>673</v>
      </c>
      <c r="I146" s="7" t="s">
        <v>344</v>
      </c>
      <c r="J146" s="7">
        <v>516</v>
      </c>
      <c r="K146" s="1" t="s">
        <v>918</v>
      </c>
      <c r="M146" s="1">
        <f t="shared" si="11"/>
        <v>145</v>
      </c>
    </row>
    <row r="147" spans="1:13" ht="14.4" thickBot="1" x14ac:dyDescent="0.3">
      <c r="A147" s="5" t="str">
        <f t="shared" si="8"/>
        <v>Monakas (MCO492)</v>
      </c>
      <c r="B147" s="11" t="s">
        <v>329</v>
      </c>
      <c r="C147" s="9" t="str">
        <f t="shared" si="9"/>
        <v>Monakas</v>
      </c>
      <c r="D147" s="12" t="s">
        <v>330</v>
      </c>
      <c r="E147" s="13">
        <v>492</v>
      </c>
      <c r="F147" s="10" t="str">
        <f t="shared" si="10"/>
        <v>492</v>
      </c>
      <c r="G147" s="1" t="s">
        <v>911</v>
      </c>
      <c r="H147" s="1" t="s">
        <v>345</v>
      </c>
      <c r="I147" s="7" t="s">
        <v>346</v>
      </c>
      <c r="J147" s="7">
        <v>520</v>
      </c>
      <c r="K147" s="1" t="s">
        <v>919</v>
      </c>
      <c r="M147" s="1">
        <f t="shared" si="11"/>
        <v>146</v>
      </c>
    </row>
    <row r="148" spans="1:13" ht="14.4" thickBot="1" x14ac:dyDescent="0.3">
      <c r="A148" s="5" t="str">
        <f t="shared" si="8"/>
        <v>Mongolija (MNG496)</v>
      </c>
      <c r="B148" s="8" t="s">
        <v>331</v>
      </c>
      <c r="C148" s="9" t="str">
        <f t="shared" si="9"/>
        <v>Mongolija</v>
      </c>
      <c r="D148" s="9" t="s">
        <v>332</v>
      </c>
      <c r="E148" s="10">
        <v>496</v>
      </c>
      <c r="F148" s="10" t="str">
        <f t="shared" si="10"/>
        <v>496</v>
      </c>
      <c r="G148" s="1" t="s">
        <v>912</v>
      </c>
      <c r="H148" s="1" t="s">
        <v>674</v>
      </c>
      <c r="I148" s="7" t="s">
        <v>348</v>
      </c>
      <c r="J148" s="7">
        <v>524</v>
      </c>
      <c r="K148" s="1" t="s">
        <v>920</v>
      </c>
      <c r="M148" s="1">
        <f t="shared" si="11"/>
        <v>147</v>
      </c>
    </row>
    <row r="149" spans="1:13" ht="14.4" thickBot="1" x14ac:dyDescent="0.3">
      <c r="A149" s="5" t="str">
        <f t="shared" si="8"/>
        <v>Juodkalnija (MNE499)</v>
      </c>
      <c r="B149" s="11" t="s">
        <v>333</v>
      </c>
      <c r="C149" s="9" t="str">
        <f t="shared" si="9"/>
        <v>Juodkalnija</v>
      </c>
      <c r="D149" s="12" t="s">
        <v>334</v>
      </c>
      <c r="E149" s="13">
        <v>499</v>
      </c>
      <c r="F149" s="10" t="str">
        <f t="shared" si="10"/>
        <v>499</v>
      </c>
      <c r="G149" s="1" t="s">
        <v>913</v>
      </c>
      <c r="H149" s="1" t="s">
        <v>675</v>
      </c>
      <c r="I149" s="7" t="s">
        <v>350</v>
      </c>
      <c r="J149" s="7">
        <v>528</v>
      </c>
      <c r="K149" s="1" t="s">
        <v>921</v>
      </c>
      <c r="M149" s="1">
        <f t="shared" si="11"/>
        <v>148</v>
      </c>
    </row>
    <row r="150" spans="1:13" ht="14.4" thickBot="1" x14ac:dyDescent="0.3">
      <c r="A150" s="5" t="str">
        <f t="shared" si="8"/>
        <v>Montseratas (MSR500)</v>
      </c>
      <c r="B150" s="8" t="s">
        <v>335</v>
      </c>
      <c r="C150" s="9" t="str">
        <f t="shared" si="9"/>
        <v>Montseratas</v>
      </c>
      <c r="D150" s="9" t="s">
        <v>336</v>
      </c>
      <c r="E150" s="10">
        <v>500</v>
      </c>
      <c r="F150" s="10" t="str">
        <f t="shared" si="10"/>
        <v>500</v>
      </c>
      <c r="G150" s="1" t="s">
        <v>914</v>
      </c>
      <c r="H150" s="1" t="s">
        <v>676</v>
      </c>
      <c r="I150" s="7" t="s">
        <v>352</v>
      </c>
      <c r="J150" s="7">
        <v>540</v>
      </c>
      <c r="K150" s="1" t="s">
        <v>922</v>
      </c>
      <c r="M150" s="1">
        <f t="shared" si="11"/>
        <v>149</v>
      </c>
    </row>
    <row r="151" spans="1:13" ht="14.4" thickBot="1" x14ac:dyDescent="0.3">
      <c r="A151" s="5" t="str">
        <f t="shared" si="8"/>
        <v>Marokas (MAR504)</v>
      </c>
      <c r="B151" s="11" t="s">
        <v>337</v>
      </c>
      <c r="C151" s="9" t="str">
        <f t="shared" si="9"/>
        <v>Marokas</v>
      </c>
      <c r="D151" s="12" t="s">
        <v>338</v>
      </c>
      <c r="E151" s="13">
        <v>504</v>
      </c>
      <c r="F151" s="10" t="str">
        <f t="shared" si="10"/>
        <v>504</v>
      </c>
      <c r="G151" s="1" t="s">
        <v>915</v>
      </c>
      <c r="H151" s="1" t="s">
        <v>677</v>
      </c>
      <c r="I151" s="7" t="s">
        <v>354</v>
      </c>
      <c r="J151" s="7">
        <v>554</v>
      </c>
      <c r="K151" s="1" t="s">
        <v>923</v>
      </c>
      <c r="M151" s="1">
        <f t="shared" si="11"/>
        <v>150</v>
      </c>
    </row>
    <row r="152" spans="1:13" ht="14.4" thickBot="1" x14ac:dyDescent="0.3">
      <c r="A152" s="5" t="str">
        <f t="shared" si="8"/>
        <v>Mozambikas (MOZ508)</v>
      </c>
      <c r="B152" s="8" t="s">
        <v>339</v>
      </c>
      <c r="C152" s="9" t="str">
        <f t="shared" si="9"/>
        <v>Mozambikas</v>
      </c>
      <c r="D152" s="9" t="s">
        <v>340</v>
      </c>
      <c r="E152" s="10">
        <v>508</v>
      </c>
      <c r="F152" s="10" t="str">
        <f t="shared" si="10"/>
        <v>508</v>
      </c>
      <c r="G152" s="1" t="s">
        <v>916</v>
      </c>
      <c r="H152" s="1" t="s">
        <v>678</v>
      </c>
      <c r="I152" s="7" t="s">
        <v>356</v>
      </c>
      <c r="J152" s="7">
        <v>558</v>
      </c>
      <c r="K152" s="1" t="s">
        <v>924</v>
      </c>
      <c r="M152" s="1">
        <f t="shared" si="11"/>
        <v>151</v>
      </c>
    </row>
    <row r="153" spans="1:13" ht="14.4" thickBot="1" x14ac:dyDescent="0.3">
      <c r="A153" s="5" t="str">
        <f t="shared" si="8"/>
        <v>Mianmaras (MMR104)</v>
      </c>
      <c r="B153" s="11" t="s">
        <v>341</v>
      </c>
      <c r="C153" s="9" t="str">
        <f t="shared" si="9"/>
        <v>Mianmaras</v>
      </c>
      <c r="D153" s="12" t="s">
        <v>342</v>
      </c>
      <c r="E153" s="13">
        <v>104</v>
      </c>
      <c r="F153" s="10" t="str">
        <f t="shared" si="10"/>
        <v>104</v>
      </c>
      <c r="G153" s="1" t="s">
        <v>917</v>
      </c>
      <c r="H153" s="1" t="s">
        <v>679</v>
      </c>
      <c r="I153" s="7" t="s">
        <v>358</v>
      </c>
      <c r="J153" s="7">
        <v>562</v>
      </c>
      <c r="K153" s="1" t="s">
        <v>925</v>
      </c>
      <c r="M153" s="1">
        <f t="shared" si="11"/>
        <v>152</v>
      </c>
    </row>
    <row r="154" spans="1:13" ht="14.4" thickBot="1" x14ac:dyDescent="0.3">
      <c r="A154" s="5" t="str">
        <f t="shared" si="8"/>
        <v>Namibija (NAM516)</v>
      </c>
      <c r="B154" s="8" t="s">
        <v>343</v>
      </c>
      <c r="C154" s="9" t="str">
        <f t="shared" si="9"/>
        <v>Namibija</v>
      </c>
      <c r="D154" s="9" t="s">
        <v>344</v>
      </c>
      <c r="E154" s="10">
        <v>516</v>
      </c>
      <c r="F154" s="10" t="str">
        <f t="shared" si="10"/>
        <v>516</v>
      </c>
      <c r="G154" s="1" t="s">
        <v>918</v>
      </c>
      <c r="H154" s="1" t="s">
        <v>680</v>
      </c>
      <c r="I154" s="7" t="s">
        <v>360</v>
      </c>
      <c r="J154" s="7">
        <v>566</v>
      </c>
      <c r="K154" s="1" t="s">
        <v>926</v>
      </c>
      <c r="M154" s="1">
        <f t="shared" si="11"/>
        <v>153</v>
      </c>
    </row>
    <row r="155" spans="1:13" ht="14.4" thickBot="1" x14ac:dyDescent="0.3">
      <c r="A155" s="5" t="str">
        <f t="shared" si="8"/>
        <v>Nauru (NRU520)</v>
      </c>
      <c r="B155" s="11" t="s">
        <v>345</v>
      </c>
      <c r="C155" s="9" t="str">
        <f t="shared" si="9"/>
        <v>Nauru</v>
      </c>
      <c r="D155" s="12" t="s">
        <v>346</v>
      </c>
      <c r="E155" s="13">
        <v>520</v>
      </c>
      <c r="F155" s="10" t="str">
        <f t="shared" si="10"/>
        <v>520</v>
      </c>
      <c r="G155" s="1" t="s">
        <v>919</v>
      </c>
      <c r="H155" s="1" t="s">
        <v>681</v>
      </c>
      <c r="I155" s="7" t="s">
        <v>362</v>
      </c>
      <c r="J155" s="7">
        <v>570</v>
      </c>
      <c r="K155" s="1" t="s">
        <v>927</v>
      </c>
      <c r="M155" s="1">
        <f t="shared" si="11"/>
        <v>154</v>
      </c>
    </row>
    <row r="156" spans="1:13" ht="14.4" thickBot="1" x14ac:dyDescent="0.3">
      <c r="A156" s="5" t="str">
        <f t="shared" si="8"/>
        <v>Nepalas (NPL524)</v>
      </c>
      <c r="B156" s="8" t="s">
        <v>347</v>
      </c>
      <c r="C156" s="9" t="str">
        <f t="shared" si="9"/>
        <v>Nepalas</v>
      </c>
      <c r="D156" s="9" t="s">
        <v>348</v>
      </c>
      <c r="E156" s="10">
        <v>524</v>
      </c>
      <c r="F156" s="10" t="str">
        <f t="shared" si="10"/>
        <v>524</v>
      </c>
      <c r="G156" s="1" t="s">
        <v>920</v>
      </c>
      <c r="H156" s="1" t="s">
        <v>682</v>
      </c>
      <c r="I156" s="7" t="s">
        <v>364</v>
      </c>
      <c r="J156" s="7">
        <v>574</v>
      </c>
      <c r="K156" s="1" t="s">
        <v>928</v>
      </c>
      <c r="M156" s="1">
        <f t="shared" si="11"/>
        <v>155</v>
      </c>
    </row>
    <row r="157" spans="1:13" ht="14.4" thickBot="1" x14ac:dyDescent="0.3">
      <c r="A157" s="5" t="str">
        <f t="shared" si="8"/>
        <v>Nyderlandai (NLD528)</v>
      </c>
      <c r="B157" s="11" t="s">
        <v>349</v>
      </c>
      <c r="C157" s="9" t="str">
        <f t="shared" si="9"/>
        <v>Nyderlandai</v>
      </c>
      <c r="D157" s="12" t="s">
        <v>350</v>
      </c>
      <c r="E157" s="13">
        <v>528</v>
      </c>
      <c r="F157" s="10" t="str">
        <f t="shared" si="10"/>
        <v>528</v>
      </c>
      <c r="G157" s="1" t="s">
        <v>921</v>
      </c>
      <c r="H157" s="1" t="s">
        <v>683</v>
      </c>
      <c r="I157" s="7" t="s">
        <v>368</v>
      </c>
      <c r="J157" s="7">
        <v>580</v>
      </c>
      <c r="K157" s="1" t="s">
        <v>930</v>
      </c>
      <c r="M157" s="1">
        <f t="shared" si="11"/>
        <v>156</v>
      </c>
    </row>
    <row r="158" spans="1:13" ht="14.4" thickBot="1" x14ac:dyDescent="0.3">
      <c r="A158" s="5" t="str">
        <f t="shared" si="8"/>
        <v>Naujoji Kaledonija (NCL540)</v>
      </c>
      <c r="B158" s="8" t="s">
        <v>351</v>
      </c>
      <c r="C158" s="9" t="str">
        <f t="shared" si="9"/>
        <v>Naujoji Kaledonija</v>
      </c>
      <c r="D158" s="9" t="s">
        <v>352</v>
      </c>
      <c r="E158" s="10">
        <v>540</v>
      </c>
      <c r="F158" s="10" t="str">
        <f t="shared" si="10"/>
        <v>540</v>
      </c>
      <c r="G158" s="1" t="s">
        <v>922</v>
      </c>
      <c r="H158" s="1" t="s">
        <v>684</v>
      </c>
      <c r="I158" s="7" t="s">
        <v>370</v>
      </c>
      <c r="J158" s="7">
        <v>578</v>
      </c>
      <c r="K158" s="1" t="s">
        <v>931</v>
      </c>
      <c r="M158" s="1">
        <f t="shared" si="11"/>
        <v>157</v>
      </c>
    </row>
    <row r="159" spans="1:13" ht="14.4" thickBot="1" x14ac:dyDescent="0.3">
      <c r="A159" s="5" t="str">
        <f t="shared" si="8"/>
        <v>Naujoji Zelandija (NZL554)</v>
      </c>
      <c r="B159" s="11" t="s">
        <v>353</v>
      </c>
      <c r="C159" s="9" t="str">
        <f t="shared" si="9"/>
        <v>Naujoji Zelandija</v>
      </c>
      <c r="D159" s="12" t="s">
        <v>354</v>
      </c>
      <c r="E159" s="13">
        <v>554</v>
      </c>
      <c r="F159" s="10" t="str">
        <f t="shared" si="10"/>
        <v>554</v>
      </c>
      <c r="G159" s="1" t="s">
        <v>923</v>
      </c>
      <c r="H159" s="1" t="s">
        <v>685</v>
      </c>
      <c r="I159" s="7" t="s">
        <v>372</v>
      </c>
      <c r="J159" s="7">
        <v>512</v>
      </c>
      <c r="K159" s="1" t="s">
        <v>932</v>
      </c>
      <c r="M159" s="1">
        <f t="shared" si="11"/>
        <v>158</v>
      </c>
    </row>
    <row r="160" spans="1:13" ht="14.4" thickBot="1" x14ac:dyDescent="0.3">
      <c r="A160" s="5" t="str">
        <f t="shared" si="8"/>
        <v>Nikaragva (NIC558)</v>
      </c>
      <c r="B160" s="8" t="s">
        <v>355</v>
      </c>
      <c r="C160" s="9" t="str">
        <f t="shared" si="9"/>
        <v>Nikaragva</v>
      </c>
      <c r="D160" s="9" t="s">
        <v>356</v>
      </c>
      <c r="E160" s="10">
        <v>558</v>
      </c>
      <c r="F160" s="10" t="str">
        <f t="shared" si="10"/>
        <v>558</v>
      </c>
      <c r="G160" s="1" t="s">
        <v>924</v>
      </c>
      <c r="H160" s="1" t="s">
        <v>686</v>
      </c>
      <c r="I160" s="7" t="s">
        <v>374</v>
      </c>
      <c r="J160" s="7">
        <v>586</v>
      </c>
      <c r="K160" s="1" t="s">
        <v>933</v>
      </c>
      <c r="M160" s="1">
        <f t="shared" si="11"/>
        <v>159</v>
      </c>
    </row>
    <row r="161" spans="1:13" ht="14.4" thickBot="1" x14ac:dyDescent="0.3">
      <c r="A161" s="5" t="str">
        <f t="shared" si="8"/>
        <v>Nigeris (NER562)</v>
      </c>
      <c r="B161" s="11" t="s">
        <v>357</v>
      </c>
      <c r="C161" s="9" t="str">
        <f t="shared" si="9"/>
        <v>Nigeris</v>
      </c>
      <c r="D161" s="12" t="s">
        <v>358</v>
      </c>
      <c r="E161" s="13">
        <v>562</v>
      </c>
      <c r="F161" s="10" t="str">
        <f t="shared" si="10"/>
        <v>562</v>
      </c>
      <c r="G161" s="1" t="s">
        <v>925</v>
      </c>
      <c r="H161" s="1" t="s">
        <v>375</v>
      </c>
      <c r="I161" s="7" t="s">
        <v>376</v>
      </c>
      <c r="J161" s="7">
        <v>585</v>
      </c>
      <c r="K161" s="1" t="s">
        <v>934</v>
      </c>
      <c r="M161" s="1">
        <f t="shared" si="11"/>
        <v>160</v>
      </c>
    </row>
    <row r="162" spans="1:13" ht="14.4" thickBot="1" x14ac:dyDescent="0.3">
      <c r="A162" s="5" t="str">
        <f t="shared" si="8"/>
        <v>Nigerija (NGA566)</v>
      </c>
      <c r="B162" s="8" t="s">
        <v>359</v>
      </c>
      <c r="C162" s="9" t="str">
        <f t="shared" si="9"/>
        <v>Nigerija</v>
      </c>
      <c r="D162" s="9" t="s">
        <v>360</v>
      </c>
      <c r="E162" s="10">
        <v>566</v>
      </c>
      <c r="F162" s="10" t="str">
        <f t="shared" si="10"/>
        <v>566</v>
      </c>
      <c r="G162" s="1" t="s">
        <v>926</v>
      </c>
      <c r="H162" s="1" t="s">
        <v>687</v>
      </c>
      <c r="I162" s="7" t="s">
        <v>378</v>
      </c>
      <c r="J162" s="7">
        <v>275</v>
      </c>
      <c r="K162" s="1" t="s">
        <v>935</v>
      </c>
      <c r="M162" s="1">
        <f t="shared" si="11"/>
        <v>161</v>
      </c>
    </row>
    <row r="163" spans="1:13" ht="14.4" thickBot="1" x14ac:dyDescent="0.3">
      <c r="A163" s="5" t="str">
        <f t="shared" si="8"/>
        <v>Niujė (NIU570)</v>
      </c>
      <c r="B163" s="11" t="s">
        <v>361</v>
      </c>
      <c r="C163" s="9" t="str">
        <f t="shared" si="9"/>
        <v>Niujė</v>
      </c>
      <c r="D163" s="12" t="s">
        <v>362</v>
      </c>
      <c r="E163" s="13">
        <v>570</v>
      </c>
      <c r="F163" s="10" t="str">
        <f t="shared" si="10"/>
        <v>570</v>
      </c>
      <c r="G163" s="1" t="s">
        <v>927</v>
      </c>
      <c r="H163" s="1" t="s">
        <v>379</v>
      </c>
      <c r="I163" s="7" t="s">
        <v>380</v>
      </c>
      <c r="J163" s="7">
        <v>591</v>
      </c>
      <c r="K163" s="1" t="s">
        <v>936</v>
      </c>
      <c r="M163" s="1">
        <f t="shared" si="11"/>
        <v>162</v>
      </c>
    </row>
    <row r="164" spans="1:13" ht="14.4" thickBot="1" x14ac:dyDescent="0.3">
      <c r="A164" s="5" t="str">
        <f t="shared" si="8"/>
        <v>Norfolko sala (NFK574)</v>
      </c>
      <c r="B164" s="8" t="s">
        <v>363</v>
      </c>
      <c r="C164" s="9" t="str">
        <f t="shared" si="9"/>
        <v>Norfolko sala</v>
      </c>
      <c r="D164" s="9" t="s">
        <v>364</v>
      </c>
      <c r="E164" s="10">
        <v>574</v>
      </c>
      <c r="F164" s="10" t="str">
        <f t="shared" si="10"/>
        <v>574</v>
      </c>
      <c r="G164" s="1" t="s">
        <v>928</v>
      </c>
      <c r="H164" s="1" t="s">
        <v>688</v>
      </c>
      <c r="I164" s="7" t="s">
        <v>190</v>
      </c>
      <c r="J164" s="7">
        <v>250</v>
      </c>
      <c r="K164" s="1" t="s">
        <v>841</v>
      </c>
      <c r="M164" s="1">
        <f t="shared" si="11"/>
        <v>163</v>
      </c>
    </row>
    <row r="165" spans="1:13" ht="14.4" thickBot="1" x14ac:dyDescent="0.3">
      <c r="A165" s="5" t="str">
        <f t="shared" si="8"/>
        <v>Makedonija (MKD807)</v>
      </c>
      <c r="B165" s="11" t="s">
        <v>365</v>
      </c>
      <c r="C165" s="9" t="str">
        <f t="shared" si="9"/>
        <v>Makedonija</v>
      </c>
      <c r="D165" s="12" t="s">
        <v>366</v>
      </c>
      <c r="E165" s="13">
        <v>807</v>
      </c>
      <c r="F165" s="10" t="str">
        <f t="shared" si="10"/>
        <v>807</v>
      </c>
      <c r="G165" s="1" t="s">
        <v>929</v>
      </c>
      <c r="H165" s="1" t="s">
        <v>689</v>
      </c>
      <c r="I165" s="7" t="s">
        <v>192</v>
      </c>
      <c r="J165" s="7">
        <v>254</v>
      </c>
      <c r="K165" s="1" t="s">
        <v>842</v>
      </c>
      <c r="M165" s="1">
        <f t="shared" si="11"/>
        <v>164</v>
      </c>
    </row>
    <row r="166" spans="1:13" ht="14.4" thickBot="1" x14ac:dyDescent="0.3">
      <c r="A166" s="5" t="str">
        <f t="shared" si="8"/>
        <v>Marianos Šiaurinės Salos (MNP580)</v>
      </c>
      <c r="B166" s="8" t="s">
        <v>367</v>
      </c>
      <c r="C166" s="9" t="str">
        <f t="shared" si="9"/>
        <v>Marianos Šiaurinės Salos</v>
      </c>
      <c r="D166" s="9" t="s">
        <v>368</v>
      </c>
      <c r="E166" s="10">
        <v>580</v>
      </c>
      <c r="F166" s="10" t="str">
        <f t="shared" si="10"/>
        <v>580</v>
      </c>
      <c r="G166" s="1" t="s">
        <v>930</v>
      </c>
      <c r="H166" s="1" t="s">
        <v>690</v>
      </c>
      <c r="I166" s="7" t="s">
        <v>194</v>
      </c>
      <c r="J166" s="7">
        <v>258</v>
      </c>
      <c r="K166" s="1" t="s">
        <v>843</v>
      </c>
      <c r="M166" s="1">
        <f t="shared" si="11"/>
        <v>165</v>
      </c>
    </row>
    <row r="167" spans="1:13" ht="14.4" thickBot="1" x14ac:dyDescent="0.3">
      <c r="A167" s="5" t="str">
        <f t="shared" si="8"/>
        <v>Norvegija (NOR578)</v>
      </c>
      <c r="B167" s="11" t="s">
        <v>369</v>
      </c>
      <c r="C167" s="9" t="str">
        <f t="shared" si="9"/>
        <v>Norvegija</v>
      </c>
      <c r="D167" s="12" t="s">
        <v>370</v>
      </c>
      <c r="E167" s="13">
        <v>578</v>
      </c>
      <c r="F167" s="10" t="str">
        <f t="shared" si="10"/>
        <v>578</v>
      </c>
      <c r="G167" s="1" t="s">
        <v>931</v>
      </c>
      <c r="H167" s="1" t="s">
        <v>691</v>
      </c>
      <c r="I167" s="7" t="s">
        <v>196</v>
      </c>
      <c r="J167" s="7">
        <v>260</v>
      </c>
      <c r="K167" s="1" t="s">
        <v>844</v>
      </c>
      <c r="M167" s="1">
        <f t="shared" si="11"/>
        <v>166</v>
      </c>
    </row>
    <row r="168" spans="1:13" ht="14.4" thickBot="1" x14ac:dyDescent="0.3">
      <c r="A168" s="5" t="str">
        <f t="shared" si="8"/>
        <v>Omanas (OMN512)</v>
      </c>
      <c r="B168" s="8" t="s">
        <v>371</v>
      </c>
      <c r="C168" s="9" t="str">
        <f t="shared" si="9"/>
        <v>Omanas</v>
      </c>
      <c r="D168" s="9" t="s">
        <v>372</v>
      </c>
      <c r="E168" s="10">
        <v>512</v>
      </c>
      <c r="F168" s="10" t="str">
        <f t="shared" si="10"/>
        <v>512</v>
      </c>
      <c r="G168" s="1" t="s">
        <v>932</v>
      </c>
      <c r="H168" s="1" t="s">
        <v>692</v>
      </c>
      <c r="I168" s="7" t="s">
        <v>382</v>
      </c>
      <c r="J168" s="7">
        <v>598</v>
      </c>
      <c r="K168" s="1" t="s">
        <v>937</v>
      </c>
      <c r="M168" s="1">
        <f t="shared" si="11"/>
        <v>167</v>
      </c>
    </row>
    <row r="169" spans="1:13" ht="14.4" thickBot="1" x14ac:dyDescent="0.3">
      <c r="A169" s="5" t="str">
        <f t="shared" si="8"/>
        <v>Pakistanas (PAK586)</v>
      </c>
      <c r="B169" s="11" t="s">
        <v>373</v>
      </c>
      <c r="C169" s="9" t="str">
        <f t="shared" si="9"/>
        <v>Pakistanas</v>
      </c>
      <c r="D169" s="12" t="s">
        <v>374</v>
      </c>
      <c r="E169" s="13">
        <v>586</v>
      </c>
      <c r="F169" s="10" t="str">
        <f t="shared" si="10"/>
        <v>586</v>
      </c>
      <c r="G169" s="1" t="s">
        <v>933</v>
      </c>
      <c r="H169" s="1" t="s">
        <v>693</v>
      </c>
      <c r="I169" s="7" t="s">
        <v>384</v>
      </c>
      <c r="J169" s="7">
        <v>600</v>
      </c>
      <c r="K169" s="1" t="s">
        <v>938</v>
      </c>
      <c r="M169" s="1">
        <f t="shared" si="11"/>
        <v>168</v>
      </c>
    </row>
    <row r="170" spans="1:13" ht="14.4" thickBot="1" x14ac:dyDescent="0.3">
      <c r="A170" s="5" t="str">
        <f t="shared" si="8"/>
        <v>Palau (PLW585)</v>
      </c>
      <c r="B170" s="8" t="s">
        <v>375</v>
      </c>
      <c r="C170" s="9" t="str">
        <f t="shared" si="9"/>
        <v>Palau</v>
      </c>
      <c r="D170" s="9" t="s">
        <v>376</v>
      </c>
      <c r="E170" s="10">
        <v>585</v>
      </c>
      <c r="F170" s="10" t="str">
        <f t="shared" si="10"/>
        <v>585</v>
      </c>
      <c r="G170" s="1" t="s">
        <v>934</v>
      </c>
      <c r="H170" s="1" t="s">
        <v>694</v>
      </c>
      <c r="I170" s="7" t="s">
        <v>172</v>
      </c>
      <c r="J170" s="7">
        <v>226</v>
      </c>
      <c r="K170" s="1" t="s">
        <v>832</v>
      </c>
      <c r="M170" s="1">
        <f t="shared" si="11"/>
        <v>169</v>
      </c>
    </row>
    <row r="171" spans="1:13" ht="14.4" thickBot="1" x14ac:dyDescent="0.3">
      <c r="A171" s="5" t="str">
        <f t="shared" si="8"/>
        <v>Palestina (PSE275)</v>
      </c>
      <c r="B171" s="11" t="s">
        <v>377</v>
      </c>
      <c r="C171" s="9" t="str">
        <f t="shared" si="9"/>
        <v>Palestina</v>
      </c>
      <c r="D171" s="12" t="s">
        <v>378</v>
      </c>
      <c r="E171" s="13">
        <v>275</v>
      </c>
      <c r="F171" s="10" t="str">
        <f t="shared" si="10"/>
        <v>275</v>
      </c>
      <c r="G171" s="1" t="s">
        <v>935</v>
      </c>
      <c r="H171" s="1" t="s">
        <v>385</v>
      </c>
      <c r="I171" s="7" t="s">
        <v>386</v>
      </c>
      <c r="J171" s="7">
        <v>604</v>
      </c>
      <c r="K171" s="1" t="s">
        <v>939</v>
      </c>
      <c r="M171" s="1">
        <f t="shared" si="11"/>
        <v>170</v>
      </c>
    </row>
    <row r="172" spans="1:13" ht="14.4" thickBot="1" x14ac:dyDescent="0.3">
      <c r="A172" s="5" t="str">
        <f t="shared" si="8"/>
        <v>Panama (PAN591)</v>
      </c>
      <c r="B172" s="8" t="s">
        <v>379</v>
      </c>
      <c r="C172" s="9" t="str">
        <f t="shared" si="9"/>
        <v>Panama</v>
      </c>
      <c r="D172" s="9" t="s">
        <v>380</v>
      </c>
      <c r="E172" s="10">
        <v>591</v>
      </c>
      <c r="F172" s="10" t="str">
        <f t="shared" si="10"/>
        <v>591</v>
      </c>
      <c r="G172" s="1" t="s">
        <v>936</v>
      </c>
      <c r="H172" s="1" t="s">
        <v>695</v>
      </c>
      <c r="I172" s="7" t="s">
        <v>388</v>
      </c>
      <c r="J172" s="7">
        <v>608</v>
      </c>
      <c r="K172" s="1" t="s">
        <v>940</v>
      </c>
      <c r="M172" s="1">
        <f t="shared" si="11"/>
        <v>171</v>
      </c>
    </row>
    <row r="173" spans="1:13" ht="14.4" thickBot="1" x14ac:dyDescent="0.3">
      <c r="A173" s="5" t="str">
        <f t="shared" si="8"/>
        <v>Papua Naujoji Gvinėja (PNG598)</v>
      </c>
      <c r="B173" s="11" t="s">
        <v>381</v>
      </c>
      <c r="C173" s="9" t="str">
        <f t="shared" si="9"/>
        <v>Papua Naujoji Gvinėja</v>
      </c>
      <c r="D173" s="12" t="s">
        <v>382</v>
      </c>
      <c r="E173" s="13">
        <v>598</v>
      </c>
      <c r="F173" s="10" t="str">
        <f t="shared" si="10"/>
        <v>598</v>
      </c>
      <c r="G173" s="1" t="s">
        <v>937</v>
      </c>
      <c r="H173" s="1" t="s">
        <v>696</v>
      </c>
      <c r="I173" s="7" t="s">
        <v>390</v>
      </c>
      <c r="J173" s="7">
        <v>612</v>
      </c>
      <c r="K173" s="1" t="s">
        <v>941</v>
      </c>
      <c r="M173" s="1">
        <f t="shared" si="11"/>
        <v>172</v>
      </c>
    </row>
    <row r="174" spans="1:13" ht="14.4" thickBot="1" x14ac:dyDescent="0.3">
      <c r="A174" s="5" t="str">
        <f t="shared" si="8"/>
        <v>Paragvajus (PRY600)</v>
      </c>
      <c r="B174" s="8" t="s">
        <v>383</v>
      </c>
      <c r="C174" s="9" t="str">
        <f t="shared" si="9"/>
        <v>Paragvajus</v>
      </c>
      <c r="D174" s="9" t="s">
        <v>384</v>
      </c>
      <c r="E174" s="10">
        <v>600</v>
      </c>
      <c r="F174" s="10" t="str">
        <f t="shared" si="10"/>
        <v>600</v>
      </c>
      <c r="G174" s="1" t="s">
        <v>938</v>
      </c>
      <c r="H174" s="1" t="s">
        <v>697</v>
      </c>
      <c r="I174" s="7" t="s">
        <v>392</v>
      </c>
      <c r="J174" s="7">
        <v>616</v>
      </c>
      <c r="K174" s="1" t="s">
        <v>942</v>
      </c>
      <c r="M174" s="1">
        <f t="shared" si="11"/>
        <v>173</v>
      </c>
    </row>
    <row r="175" spans="1:13" ht="14.4" thickBot="1" x14ac:dyDescent="0.3">
      <c r="A175" s="5" t="str">
        <f t="shared" si="8"/>
        <v>Peru (PER604)</v>
      </c>
      <c r="B175" s="11" t="s">
        <v>385</v>
      </c>
      <c r="C175" s="9" t="str">
        <f t="shared" si="9"/>
        <v>Peru</v>
      </c>
      <c r="D175" s="12" t="s">
        <v>386</v>
      </c>
      <c r="E175" s="13">
        <v>604</v>
      </c>
      <c r="F175" s="10" t="str">
        <f t="shared" si="10"/>
        <v>604</v>
      </c>
      <c r="G175" s="1" t="s">
        <v>939</v>
      </c>
      <c r="H175" s="1" t="s">
        <v>698</v>
      </c>
      <c r="I175" s="7" t="s">
        <v>394</v>
      </c>
      <c r="J175" s="7">
        <v>620</v>
      </c>
      <c r="K175" s="1" t="s">
        <v>943</v>
      </c>
      <c r="M175" s="1">
        <f t="shared" si="11"/>
        <v>174</v>
      </c>
    </row>
    <row r="176" spans="1:13" ht="14.4" thickBot="1" x14ac:dyDescent="0.3">
      <c r="A176" s="5" t="str">
        <f t="shared" si="8"/>
        <v>Filipinai (PHL608)</v>
      </c>
      <c r="B176" s="8" t="s">
        <v>387</v>
      </c>
      <c r="C176" s="9" t="str">
        <f t="shared" si="9"/>
        <v>Filipinai</v>
      </c>
      <c r="D176" s="9" t="s">
        <v>388</v>
      </c>
      <c r="E176" s="10">
        <v>608</v>
      </c>
      <c r="F176" s="10" t="str">
        <f t="shared" si="10"/>
        <v>608</v>
      </c>
      <c r="G176" s="1" t="s">
        <v>940</v>
      </c>
      <c r="H176" s="1" t="s">
        <v>699</v>
      </c>
      <c r="I176" s="7" t="s">
        <v>396</v>
      </c>
      <c r="J176" s="7">
        <v>630</v>
      </c>
      <c r="K176" s="1" t="s">
        <v>944</v>
      </c>
      <c r="M176" s="1">
        <f t="shared" si="11"/>
        <v>175</v>
      </c>
    </row>
    <row r="177" spans="1:13" ht="14.4" thickBot="1" x14ac:dyDescent="0.3">
      <c r="A177" s="5" t="str">
        <f t="shared" si="8"/>
        <v>Pitkernas (PCN612)</v>
      </c>
      <c r="B177" s="11" t="s">
        <v>389</v>
      </c>
      <c r="C177" s="9" t="str">
        <f t="shared" si="9"/>
        <v>Pitkernas</v>
      </c>
      <c r="D177" s="12" t="s">
        <v>390</v>
      </c>
      <c r="E177" s="13">
        <v>612</v>
      </c>
      <c r="F177" s="10" t="str">
        <f t="shared" si="10"/>
        <v>612</v>
      </c>
      <c r="G177" s="1" t="s">
        <v>941</v>
      </c>
      <c r="H177" s="1" t="s">
        <v>700</v>
      </c>
      <c r="I177" s="7" t="s">
        <v>398</v>
      </c>
      <c r="J177" s="7">
        <v>634</v>
      </c>
      <c r="K177" s="1" t="s">
        <v>945</v>
      </c>
      <c r="M177" s="1">
        <f t="shared" si="11"/>
        <v>176</v>
      </c>
    </row>
    <row r="178" spans="1:13" ht="14.4" thickBot="1" x14ac:dyDescent="0.3">
      <c r="A178" s="5" t="str">
        <f t="shared" si="8"/>
        <v>Lenkija (POL616)</v>
      </c>
      <c r="B178" s="8" t="s">
        <v>391</v>
      </c>
      <c r="C178" s="9" t="str">
        <f t="shared" si="9"/>
        <v>Lenkija</v>
      </c>
      <c r="D178" s="9" t="s">
        <v>392</v>
      </c>
      <c r="E178" s="10">
        <v>616</v>
      </c>
      <c r="F178" s="10" t="str">
        <f t="shared" si="10"/>
        <v>616</v>
      </c>
      <c r="G178" s="1" t="s">
        <v>942</v>
      </c>
      <c r="H178" s="1" t="s">
        <v>701</v>
      </c>
      <c r="I178" s="7" t="s">
        <v>406</v>
      </c>
      <c r="J178" s="7">
        <v>638</v>
      </c>
      <c r="K178" s="1" t="s">
        <v>949</v>
      </c>
      <c r="M178" s="1">
        <f t="shared" si="11"/>
        <v>177</v>
      </c>
    </row>
    <row r="179" spans="1:13" ht="14.4" thickBot="1" x14ac:dyDescent="0.3">
      <c r="A179" s="5" t="str">
        <f t="shared" si="8"/>
        <v>Portugalija (PRT620)</v>
      </c>
      <c r="B179" s="11" t="s">
        <v>393</v>
      </c>
      <c r="C179" s="9" t="str">
        <f t="shared" si="9"/>
        <v>Portugalija</v>
      </c>
      <c r="D179" s="12" t="s">
        <v>394</v>
      </c>
      <c r="E179" s="13">
        <v>620</v>
      </c>
      <c r="F179" s="10" t="str">
        <f t="shared" si="10"/>
        <v>620</v>
      </c>
      <c r="G179" s="1" t="s">
        <v>943</v>
      </c>
      <c r="H179" s="1" t="s">
        <v>702</v>
      </c>
      <c r="I179" s="7" t="s">
        <v>400</v>
      </c>
      <c r="J179" s="7">
        <v>642</v>
      </c>
      <c r="K179" s="1" t="s">
        <v>946</v>
      </c>
      <c r="M179" s="1">
        <f t="shared" si="11"/>
        <v>178</v>
      </c>
    </row>
    <row r="180" spans="1:13" ht="14.4" thickBot="1" x14ac:dyDescent="0.3">
      <c r="A180" s="5" t="str">
        <f t="shared" si="8"/>
        <v>Puerto Rikas (PRI630)</v>
      </c>
      <c r="B180" s="8" t="s">
        <v>395</v>
      </c>
      <c r="C180" s="9" t="str">
        <f t="shared" si="9"/>
        <v>Puerto Rikas</v>
      </c>
      <c r="D180" s="9" t="s">
        <v>396</v>
      </c>
      <c r="E180" s="10">
        <v>630</v>
      </c>
      <c r="F180" s="10" t="str">
        <f t="shared" si="10"/>
        <v>630</v>
      </c>
      <c r="G180" s="1" t="s">
        <v>944</v>
      </c>
      <c r="H180" s="1" t="s">
        <v>703</v>
      </c>
      <c r="I180" s="7" t="s">
        <v>402</v>
      </c>
      <c r="J180" s="7">
        <v>643</v>
      </c>
      <c r="K180" s="1" t="s">
        <v>947</v>
      </c>
      <c r="M180" s="1">
        <f t="shared" si="11"/>
        <v>179</v>
      </c>
    </row>
    <row r="181" spans="1:13" ht="14.4" thickBot="1" x14ac:dyDescent="0.3">
      <c r="A181" s="5" t="str">
        <f t="shared" si="8"/>
        <v>Kataras (QAT634)</v>
      </c>
      <c r="B181" s="11" t="s">
        <v>397</v>
      </c>
      <c r="C181" s="9" t="str">
        <f t="shared" si="9"/>
        <v>Kataras</v>
      </c>
      <c r="D181" s="12" t="s">
        <v>398</v>
      </c>
      <c r="E181" s="13">
        <v>634</v>
      </c>
      <c r="F181" s="10" t="str">
        <f t="shared" si="10"/>
        <v>634</v>
      </c>
      <c r="G181" s="1" t="s">
        <v>945</v>
      </c>
      <c r="H181" s="1" t="s">
        <v>704</v>
      </c>
      <c r="I181" s="7" t="s">
        <v>404</v>
      </c>
      <c r="J181" s="7">
        <v>646</v>
      </c>
      <c r="K181" s="1" t="s">
        <v>948</v>
      </c>
      <c r="M181" s="1">
        <f t="shared" si="11"/>
        <v>180</v>
      </c>
    </row>
    <row r="182" spans="1:13" ht="14.4" thickBot="1" x14ac:dyDescent="0.3">
      <c r="A182" s="5" t="str">
        <f t="shared" si="8"/>
        <v>Rumunija (ROU642)</v>
      </c>
      <c r="B182" s="8" t="s">
        <v>399</v>
      </c>
      <c r="C182" s="9" t="str">
        <f t="shared" si="9"/>
        <v>Rumunija</v>
      </c>
      <c r="D182" s="9" t="s">
        <v>400</v>
      </c>
      <c r="E182" s="10">
        <v>642</v>
      </c>
      <c r="F182" s="10" t="str">
        <f t="shared" si="10"/>
        <v>642</v>
      </c>
      <c r="G182" s="1" t="s">
        <v>946</v>
      </c>
      <c r="H182" s="1" t="s">
        <v>705</v>
      </c>
      <c r="I182" s="7" t="s">
        <v>170</v>
      </c>
      <c r="J182" s="7">
        <v>222</v>
      </c>
      <c r="K182" s="1" t="s">
        <v>831</v>
      </c>
      <c r="M182" s="1">
        <f t="shared" si="11"/>
        <v>181</v>
      </c>
    </row>
    <row r="183" spans="1:13" ht="14.4" thickBot="1" x14ac:dyDescent="0.3">
      <c r="A183" s="5" t="str">
        <f t="shared" si="8"/>
        <v>Rusija (RUS643)</v>
      </c>
      <c r="B183" s="11" t="s">
        <v>401</v>
      </c>
      <c r="C183" s="9" t="str">
        <f t="shared" si="9"/>
        <v>Rusija</v>
      </c>
      <c r="D183" s="12" t="s">
        <v>402</v>
      </c>
      <c r="E183" s="13">
        <v>643</v>
      </c>
      <c r="F183" s="10" t="str">
        <f t="shared" si="10"/>
        <v>643</v>
      </c>
      <c r="G183" s="1" t="s">
        <v>947</v>
      </c>
      <c r="H183" s="1" t="s">
        <v>706</v>
      </c>
      <c r="I183" s="7" t="s">
        <v>408</v>
      </c>
      <c r="J183" s="7">
        <v>652</v>
      </c>
      <c r="K183" s="1" t="s">
        <v>950</v>
      </c>
      <c r="M183" s="1">
        <f t="shared" si="11"/>
        <v>182</v>
      </c>
    </row>
    <row r="184" spans="1:13" ht="14.4" thickBot="1" x14ac:dyDescent="0.3">
      <c r="A184" s="5" t="str">
        <f t="shared" si="8"/>
        <v>Ruanda (RWA646)</v>
      </c>
      <c r="B184" s="8" t="s">
        <v>403</v>
      </c>
      <c r="C184" s="9" t="str">
        <f t="shared" si="9"/>
        <v>Ruanda</v>
      </c>
      <c r="D184" s="9" t="s">
        <v>404</v>
      </c>
      <c r="E184" s="10">
        <v>646</v>
      </c>
      <c r="F184" s="10" t="str">
        <f t="shared" si="10"/>
        <v>646</v>
      </c>
      <c r="G184" s="1" t="s">
        <v>948</v>
      </c>
      <c r="H184" s="6" t="s">
        <v>1017</v>
      </c>
      <c r="I184" s="7" t="s">
        <v>410</v>
      </c>
      <c r="J184" s="7">
        <v>654</v>
      </c>
      <c r="K184" s="1" t="s">
        <v>951</v>
      </c>
      <c r="M184" s="1">
        <f t="shared" si="11"/>
        <v>183</v>
      </c>
    </row>
    <row r="185" spans="1:13" ht="14.4" thickBot="1" x14ac:dyDescent="0.3">
      <c r="A185" s="5" t="str">
        <f t="shared" si="8"/>
        <v>Reunjonas (REU638)</v>
      </c>
      <c r="B185" s="11" t="s">
        <v>405</v>
      </c>
      <c r="C185" s="9" t="str">
        <f t="shared" si="9"/>
        <v>Reunjonas</v>
      </c>
      <c r="D185" s="12" t="s">
        <v>406</v>
      </c>
      <c r="E185" s="13">
        <v>638</v>
      </c>
      <c r="F185" s="10" t="str">
        <f t="shared" si="10"/>
        <v>638</v>
      </c>
      <c r="G185" s="1" t="s">
        <v>949</v>
      </c>
      <c r="H185" s="1" t="s">
        <v>707</v>
      </c>
      <c r="I185" s="7" t="s">
        <v>412</v>
      </c>
      <c r="J185" s="7">
        <v>659</v>
      </c>
      <c r="K185" s="1" t="s">
        <v>952</v>
      </c>
      <c r="M185" s="1">
        <f t="shared" si="11"/>
        <v>184</v>
      </c>
    </row>
    <row r="186" spans="1:13" ht="14.4" thickBot="1" x14ac:dyDescent="0.3">
      <c r="A186" s="5" t="str">
        <f t="shared" si="8"/>
        <v>Šv. Bartolomėjaus sala (BLM652)</v>
      </c>
      <c r="B186" s="8" t="s">
        <v>407</v>
      </c>
      <c r="C186" s="9" t="str">
        <f t="shared" si="9"/>
        <v>Šv. Bartolomėjaus sala</v>
      </c>
      <c r="D186" s="9" t="s">
        <v>408</v>
      </c>
      <c r="E186" s="10">
        <v>652</v>
      </c>
      <c r="F186" s="10" t="str">
        <f t="shared" si="10"/>
        <v>652</v>
      </c>
      <c r="G186" s="1" t="s">
        <v>950</v>
      </c>
      <c r="H186" s="1" t="s">
        <v>708</v>
      </c>
      <c r="I186" s="7" t="s">
        <v>414</v>
      </c>
      <c r="J186" s="7">
        <v>662</v>
      </c>
      <c r="K186" s="1" t="s">
        <v>953</v>
      </c>
      <c r="M186" s="1">
        <f t="shared" si="11"/>
        <v>185</v>
      </c>
    </row>
    <row r="187" spans="1:13" ht="28.2" thickBot="1" x14ac:dyDescent="0.3">
      <c r="A187" s="5" t="str">
        <f t="shared" si="8"/>
        <v>Šv. Elenos, Dangun Žengimo, Tristanas da Kunja salos (SHN654)</v>
      </c>
      <c r="B187" s="11" t="s">
        <v>409</v>
      </c>
      <c r="C187" s="9" t="str">
        <f t="shared" si="9"/>
        <v>Šv. Elenos, Dangun Žengimo, Tristanas da Kunja salos</v>
      </c>
      <c r="D187" s="12" t="s">
        <v>410</v>
      </c>
      <c r="E187" s="13">
        <v>654</v>
      </c>
      <c r="F187" s="10" t="str">
        <f t="shared" si="10"/>
        <v>654</v>
      </c>
      <c r="G187" s="1" t="s">
        <v>951</v>
      </c>
      <c r="H187" s="1" t="s">
        <v>709</v>
      </c>
      <c r="I187" s="7" t="s">
        <v>416</v>
      </c>
      <c r="J187" s="7">
        <v>663</v>
      </c>
      <c r="K187" s="1" t="s">
        <v>954</v>
      </c>
      <c r="M187" s="1">
        <f t="shared" si="11"/>
        <v>186</v>
      </c>
    </row>
    <row r="188" spans="1:13" ht="14.4" thickBot="1" x14ac:dyDescent="0.3">
      <c r="A188" s="5" t="str">
        <f t="shared" si="8"/>
        <v>Sent Kitsas ir Nevis (KNA659)</v>
      </c>
      <c r="B188" s="8" t="s">
        <v>411</v>
      </c>
      <c r="C188" s="9" t="str">
        <f t="shared" si="9"/>
        <v>Sent Kitsas ir Nevis</v>
      </c>
      <c r="D188" s="9" t="s">
        <v>412</v>
      </c>
      <c r="E188" s="10">
        <v>659</v>
      </c>
      <c r="F188" s="10" t="str">
        <f t="shared" si="10"/>
        <v>659</v>
      </c>
      <c r="G188" s="1" t="s">
        <v>952</v>
      </c>
      <c r="H188" s="1" t="s">
        <v>710</v>
      </c>
      <c r="I188" s="7" t="s">
        <v>418</v>
      </c>
      <c r="J188" s="7">
        <v>666</v>
      </c>
      <c r="K188" s="1" t="s">
        <v>955</v>
      </c>
      <c r="M188" s="1">
        <f t="shared" si="11"/>
        <v>187</v>
      </c>
    </row>
    <row r="189" spans="1:13" ht="14.4" thickBot="1" x14ac:dyDescent="0.3">
      <c r="A189" s="5" t="str">
        <f t="shared" si="8"/>
        <v>Sent Lusija (LCA662)</v>
      </c>
      <c r="B189" s="11" t="s">
        <v>413</v>
      </c>
      <c r="C189" s="9" t="str">
        <f t="shared" si="9"/>
        <v>Sent Lusija</v>
      </c>
      <c r="D189" s="12" t="s">
        <v>414</v>
      </c>
      <c r="E189" s="13">
        <v>662</v>
      </c>
      <c r="F189" s="10" t="str">
        <f t="shared" si="10"/>
        <v>662</v>
      </c>
      <c r="G189" s="1" t="s">
        <v>953</v>
      </c>
      <c r="H189" s="1" t="s">
        <v>711</v>
      </c>
      <c r="I189" s="7" t="s">
        <v>420</v>
      </c>
      <c r="J189" s="7">
        <v>670</v>
      </c>
      <c r="K189" s="1" t="s">
        <v>956</v>
      </c>
      <c r="M189" s="1">
        <f t="shared" si="11"/>
        <v>188</v>
      </c>
    </row>
    <row r="190" spans="1:13" ht="14.4" thickBot="1" x14ac:dyDescent="0.3">
      <c r="A190" s="5" t="str">
        <f t="shared" si="8"/>
        <v>San Martenas (MAF663)</v>
      </c>
      <c r="B190" s="8" t="s">
        <v>415</v>
      </c>
      <c r="C190" s="9" t="str">
        <f t="shared" si="9"/>
        <v>San Martenas</v>
      </c>
      <c r="D190" s="9" t="s">
        <v>416</v>
      </c>
      <c r="E190" s="10">
        <v>663</v>
      </c>
      <c r="F190" s="10" t="str">
        <f t="shared" si="10"/>
        <v>663</v>
      </c>
      <c r="G190" s="1" t="s">
        <v>954</v>
      </c>
      <c r="H190" s="1" t="s">
        <v>421</v>
      </c>
      <c r="I190" s="7" t="s">
        <v>422</v>
      </c>
      <c r="J190" s="7">
        <v>882</v>
      </c>
      <c r="K190" s="1" t="s">
        <v>957</v>
      </c>
      <c r="M190" s="1">
        <f t="shared" si="11"/>
        <v>189</v>
      </c>
    </row>
    <row r="191" spans="1:13" ht="14.4" thickBot="1" x14ac:dyDescent="0.3">
      <c r="A191" s="5" t="str">
        <f t="shared" si="8"/>
        <v>Sen Pjeras ir Mikelonas (SPM666)</v>
      </c>
      <c r="B191" s="11" t="s">
        <v>417</v>
      </c>
      <c r="C191" s="9" t="str">
        <f t="shared" si="9"/>
        <v>Sen Pjeras ir Mikelonas</v>
      </c>
      <c r="D191" s="12" t="s">
        <v>418</v>
      </c>
      <c r="E191" s="13">
        <v>666</v>
      </c>
      <c r="F191" s="10" t="str">
        <f t="shared" si="10"/>
        <v>666</v>
      </c>
      <c r="G191" s="1" t="s">
        <v>955</v>
      </c>
      <c r="H191" s="1" t="s">
        <v>712</v>
      </c>
      <c r="I191" s="7" t="s">
        <v>424</v>
      </c>
      <c r="J191" s="7">
        <v>674</v>
      </c>
      <c r="K191" s="1" t="s">
        <v>958</v>
      </c>
      <c r="M191" s="1">
        <f t="shared" si="11"/>
        <v>190</v>
      </c>
    </row>
    <row r="192" spans="1:13" ht="14.4" thickBot="1" x14ac:dyDescent="0.3">
      <c r="A192" s="5" t="str">
        <f t="shared" si="8"/>
        <v>Sent Vinsentas ir Grenadinai (VCT670)</v>
      </c>
      <c r="B192" s="8" t="s">
        <v>419</v>
      </c>
      <c r="C192" s="9" t="str">
        <f t="shared" si="9"/>
        <v>Sent Vinsentas ir Grenadinai</v>
      </c>
      <c r="D192" s="9" t="s">
        <v>420</v>
      </c>
      <c r="E192" s="10">
        <v>670</v>
      </c>
      <c r="F192" s="10" t="str">
        <f t="shared" si="10"/>
        <v>670</v>
      </c>
      <c r="G192" s="1" t="s">
        <v>956</v>
      </c>
      <c r="H192" s="1" t="s">
        <v>713</v>
      </c>
      <c r="I192" s="7" t="s">
        <v>426</v>
      </c>
      <c r="J192" s="7">
        <v>678</v>
      </c>
      <c r="K192" s="1" t="s">
        <v>959</v>
      </c>
      <c r="M192" s="1">
        <f t="shared" si="11"/>
        <v>191</v>
      </c>
    </row>
    <row r="193" spans="1:13" ht="14.4" thickBot="1" x14ac:dyDescent="0.3">
      <c r="A193" s="5" t="str">
        <f t="shared" si="8"/>
        <v>Samoa (WSM882)</v>
      </c>
      <c r="B193" s="11" t="s">
        <v>421</v>
      </c>
      <c r="C193" s="9" t="str">
        <f t="shared" si="9"/>
        <v>Samoa</v>
      </c>
      <c r="D193" s="12" t="s">
        <v>422</v>
      </c>
      <c r="E193" s="13">
        <v>882</v>
      </c>
      <c r="F193" s="10" t="str">
        <f t="shared" si="10"/>
        <v>882</v>
      </c>
      <c r="G193" s="1" t="s">
        <v>957</v>
      </c>
      <c r="H193" s="1" t="s">
        <v>714</v>
      </c>
      <c r="I193" s="7" t="s">
        <v>428</v>
      </c>
      <c r="J193" s="7">
        <v>682</v>
      </c>
      <c r="K193" s="1" t="s">
        <v>960</v>
      </c>
      <c r="M193" s="1">
        <f t="shared" si="11"/>
        <v>192</v>
      </c>
    </row>
    <row r="194" spans="1:13" ht="14.4" thickBot="1" x14ac:dyDescent="0.3">
      <c r="A194" s="5" t="str">
        <f t="shared" si="8"/>
        <v>San Marinas (SMR674)</v>
      </c>
      <c r="B194" s="8" t="s">
        <v>423</v>
      </c>
      <c r="C194" s="9" t="str">
        <f t="shared" si="9"/>
        <v>San Marinas</v>
      </c>
      <c r="D194" s="9" t="s">
        <v>424</v>
      </c>
      <c r="E194" s="10">
        <v>674</v>
      </c>
      <c r="F194" s="10" t="str">
        <f t="shared" si="10"/>
        <v>674</v>
      </c>
      <c r="G194" s="1" t="s">
        <v>958</v>
      </c>
      <c r="H194" s="1" t="s">
        <v>715</v>
      </c>
      <c r="I194" s="7" t="s">
        <v>430</v>
      </c>
      <c r="J194" s="7">
        <v>686</v>
      </c>
      <c r="K194" s="1" t="s">
        <v>961</v>
      </c>
      <c r="M194" s="1">
        <f t="shared" si="11"/>
        <v>193</v>
      </c>
    </row>
    <row r="195" spans="1:13" ht="14.4" thickBot="1" x14ac:dyDescent="0.3">
      <c r="A195" s="5" t="str">
        <f t="shared" ref="A195:A250" si="12">CONCATENATE(C195," ","(",D195,F195,")")</f>
        <v>San Tomė ir Prinsipė (STP678)</v>
      </c>
      <c r="B195" s="11" t="s">
        <v>425</v>
      </c>
      <c r="C195" s="9" t="str">
        <f t="shared" ref="C195:C250" si="13">INDEX($H$2:$H$250,MATCH(G195,$K$2:$K$250,0))</f>
        <v>San Tomė ir Prinsipė</v>
      </c>
      <c r="D195" s="12" t="s">
        <v>426</v>
      </c>
      <c r="E195" s="13">
        <v>678</v>
      </c>
      <c r="F195" s="10" t="str">
        <f t="shared" ref="F195:F250" si="14">TEXT(E195,"000")</f>
        <v>678</v>
      </c>
      <c r="G195" s="1" t="s">
        <v>959</v>
      </c>
      <c r="H195" s="1" t="s">
        <v>716</v>
      </c>
      <c r="I195" s="7" t="s">
        <v>432</v>
      </c>
      <c r="J195" s="7">
        <v>688</v>
      </c>
      <c r="K195" s="1" t="s">
        <v>962</v>
      </c>
      <c r="M195" s="1">
        <f t="shared" si="11"/>
        <v>194</v>
      </c>
    </row>
    <row r="196" spans="1:13" ht="14.4" thickBot="1" x14ac:dyDescent="0.3">
      <c r="A196" s="5" t="str">
        <f t="shared" si="12"/>
        <v>Saudo Arabija (SAU682)</v>
      </c>
      <c r="B196" s="8" t="s">
        <v>427</v>
      </c>
      <c r="C196" s="9" t="str">
        <f t="shared" si="13"/>
        <v>Saudo Arabija</v>
      </c>
      <c r="D196" s="9" t="s">
        <v>428</v>
      </c>
      <c r="E196" s="10">
        <v>682</v>
      </c>
      <c r="F196" s="10" t="str">
        <f t="shared" si="14"/>
        <v>682</v>
      </c>
      <c r="G196" s="1" t="s">
        <v>960</v>
      </c>
      <c r="H196" s="1" t="s">
        <v>717</v>
      </c>
      <c r="I196" s="7" t="s">
        <v>434</v>
      </c>
      <c r="J196" s="7">
        <v>690</v>
      </c>
      <c r="K196" s="1" t="s">
        <v>963</v>
      </c>
      <c r="M196" s="1">
        <f t="shared" ref="M196:M250" si="15">M195+1</f>
        <v>195</v>
      </c>
    </row>
    <row r="197" spans="1:13" ht="14.4" thickBot="1" x14ac:dyDescent="0.3">
      <c r="A197" s="5" t="str">
        <f t="shared" si="12"/>
        <v>Senegalas (SEN686)</v>
      </c>
      <c r="B197" s="11" t="s">
        <v>429</v>
      </c>
      <c r="C197" s="9" t="str">
        <f t="shared" si="13"/>
        <v>Senegalas</v>
      </c>
      <c r="D197" s="12" t="s">
        <v>430</v>
      </c>
      <c r="E197" s="13">
        <v>686</v>
      </c>
      <c r="F197" s="10" t="str">
        <f t="shared" si="14"/>
        <v>686</v>
      </c>
      <c r="G197" s="1" t="s">
        <v>961</v>
      </c>
      <c r="H197" s="1" t="s">
        <v>718</v>
      </c>
      <c r="I197" s="7" t="s">
        <v>436</v>
      </c>
      <c r="J197" s="7">
        <v>694</v>
      </c>
      <c r="K197" s="1" t="s">
        <v>964</v>
      </c>
      <c r="M197" s="1">
        <f t="shared" si="15"/>
        <v>196</v>
      </c>
    </row>
    <row r="198" spans="1:13" ht="14.4" thickBot="1" x14ac:dyDescent="0.3">
      <c r="A198" s="5" t="str">
        <f t="shared" si="12"/>
        <v>Serbija (SRB688)</v>
      </c>
      <c r="B198" s="8" t="s">
        <v>431</v>
      </c>
      <c r="C198" s="9" t="str">
        <f t="shared" si="13"/>
        <v>Serbija</v>
      </c>
      <c r="D198" s="9" t="s">
        <v>432</v>
      </c>
      <c r="E198" s="10">
        <v>688</v>
      </c>
      <c r="F198" s="10" t="str">
        <f t="shared" si="14"/>
        <v>688</v>
      </c>
      <c r="G198" s="1" t="s">
        <v>962</v>
      </c>
      <c r="H198" s="1" t="s">
        <v>719</v>
      </c>
      <c r="I198" s="7" t="s">
        <v>438</v>
      </c>
      <c r="J198" s="7">
        <v>702</v>
      </c>
      <c r="K198" s="1" t="s">
        <v>965</v>
      </c>
      <c r="M198" s="1">
        <f t="shared" si="15"/>
        <v>197</v>
      </c>
    </row>
    <row r="199" spans="1:13" ht="14.4" thickBot="1" x14ac:dyDescent="0.3">
      <c r="A199" s="5" t="str">
        <f t="shared" si="12"/>
        <v>Seišeliai (SYC690)</v>
      </c>
      <c r="B199" s="11" t="s">
        <v>433</v>
      </c>
      <c r="C199" s="9" t="str">
        <f t="shared" si="13"/>
        <v>Seišeliai</v>
      </c>
      <c r="D199" s="12" t="s">
        <v>434</v>
      </c>
      <c r="E199" s="13">
        <v>690</v>
      </c>
      <c r="F199" s="10" t="str">
        <f t="shared" si="14"/>
        <v>690</v>
      </c>
      <c r="G199" s="1" t="s">
        <v>963</v>
      </c>
      <c r="H199" s="1" t="s">
        <v>720</v>
      </c>
      <c r="I199" s="7" t="s">
        <v>440</v>
      </c>
      <c r="J199" s="7">
        <v>534</v>
      </c>
      <c r="K199" s="1" t="s">
        <v>966</v>
      </c>
      <c r="M199" s="1">
        <f t="shared" si="15"/>
        <v>198</v>
      </c>
    </row>
    <row r="200" spans="1:13" ht="14.4" thickBot="1" x14ac:dyDescent="0.3">
      <c r="A200" s="5" t="str">
        <f t="shared" si="12"/>
        <v>Siera Leonė (SLE694)</v>
      </c>
      <c r="B200" s="8" t="s">
        <v>435</v>
      </c>
      <c r="C200" s="9" t="str">
        <f t="shared" si="13"/>
        <v>Siera Leonė</v>
      </c>
      <c r="D200" s="9" t="s">
        <v>436</v>
      </c>
      <c r="E200" s="10">
        <v>694</v>
      </c>
      <c r="F200" s="10" t="str">
        <f t="shared" si="14"/>
        <v>694</v>
      </c>
      <c r="G200" s="1" t="s">
        <v>964</v>
      </c>
      <c r="H200" s="1" t="s">
        <v>721</v>
      </c>
      <c r="I200" s="7" t="s">
        <v>188</v>
      </c>
      <c r="J200" s="7">
        <v>246</v>
      </c>
      <c r="K200" s="1" t="s">
        <v>840</v>
      </c>
      <c r="M200" s="1">
        <f t="shared" si="15"/>
        <v>199</v>
      </c>
    </row>
    <row r="201" spans="1:13" ht="14.4" thickBot="1" x14ac:dyDescent="0.3">
      <c r="A201" s="5" t="str">
        <f t="shared" si="12"/>
        <v>Singapūras (SGP702)</v>
      </c>
      <c r="B201" s="11" t="s">
        <v>437</v>
      </c>
      <c r="C201" s="9" t="str">
        <f t="shared" si="13"/>
        <v>Singapūras</v>
      </c>
      <c r="D201" s="12" t="s">
        <v>438</v>
      </c>
      <c r="E201" s="13">
        <v>702</v>
      </c>
      <c r="F201" s="10" t="str">
        <f t="shared" si="14"/>
        <v>702</v>
      </c>
      <c r="G201" s="1" t="s">
        <v>965</v>
      </c>
      <c r="H201" s="1" t="s">
        <v>722</v>
      </c>
      <c r="I201" s="7" t="s">
        <v>442</v>
      </c>
      <c r="J201" s="7">
        <v>703</v>
      </c>
      <c r="K201" s="1" t="s">
        <v>967</v>
      </c>
      <c r="M201" s="1">
        <f t="shared" si="15"/>
        <v>200</v>
      </c>
    </row>
    <row r="202" spans="1:13" ht="14.4" thickBot="1" x14ac:dyDescent="0.3">
      <c r="A202" s="5" t="str">
        <f t="shared" si="12"/>
        <v>Sint Martenas (SXM534)</v>
      </c>
      <c r="B202" s="8" t="s">
        <v>439</v>
      </c>
      <c r="C202" s="9" t="str">
        <f t="shared" si="13"/>
        <v>Sint Martenas</v>
      </c>
      <c r="D202" s="9" t="s">
        <v>440</v>
      </c>
      <c r="E202" s="10">
        <v>534</v>
      </c>
      <c r="F202" s="10" t="str">
        <f t="shared" si="14"/>
        <v>534</v>
      </c>
      <c r="G202" s="1" t="s">
        <v>966</v>
      </c>
      <c r="H202" s="1" t="s">
        <v>723</v>
      </c>
      <c r="I202" s="7" t="s">
        <v>444</v>
      </c>
      <c r="J202" s="7">
        <v>705</v>
      </c>
      <c r="K202" s="1" t="s">
        <v>968</v>
      </c>
      <c r="M202" s="1">
        <f t="shared" si="15"/>
        <v>201</v>
      </c>
    </row>
    <row r="203" spans="1:13" ht="14.4" thickBot="1" x14ac:dyDescent="0.3">
      <c r="A203" s="5" t="str">
        <f t="shared" si="12"/>
        <v>Slovakija (SVK703)</v>
      </c>
      <c r="B203" s="11" t="s">
        <v>441</v>
      </c>
      <c r="C203" s="9" t="str">
        <f t="shared" si="13"/>
        <v>Slovakija</v>
      </c>
      <c r="D203" s="12" t="s">
        <v>442</v>
      </c>
      <c r="E203" s="13">
        <v>703</v>
      </c>
      <c r="F203" s="10" t="str">
        <f t="shared" si="14"/>
        <v>703</v>
      </c>
      <c r="G203" s="1" t="s">
        <v>967</v>
      </c>
      <c r="H203" s="1" t="s">
        <v>724</v>
      </c>
      <c r="I203" s="7" t="s">
        <v>446</v>
      </c>
      <c r="J203" s="7">
        <v>90</v>
      </c>
      <c r="K203" s="1" t="s">
        <v>969</v>
      </c>
      <c r="M203" s="1">
        <f t="shared" si="15"/>
        <v>202</v>
      </c>
    </row>
    <row r="204" spans="1:13" ht="14.4" thickBot="1" x14ac:dyDescent="0.3">
      <c r="A204" s="5" t="str">
        <f t="shared" si="12"/>
        <v>Slovėnija (SVN705)</v>
      </c>
      <c r="B204" s="8" t="s">
        <v>443</v>
      </c>
      <c r="C204" s="9" t="str">
        <f t="shared" si="13"/>
        <v>Slovėnija</v>
      </c>
      <c r="D204" s="9" t="s">
        <v>444</v>
      </c>
      <c r="E204" s="10">
        <v>705</v>
      </c>
      <c r="F204" s="10" t="str">
        <f t="shared" si="14"/>
        <v>705</v>
      </c>
      <c r="G204" s="1" t="s">
        <v>968</v>
      </c>
      <c r="H204" s="1" t="s">
        <v>725</v>
      </c>
      <c r="I204" s="7" t="s">
        <v>448</v>
      </c>
      <c r="J204" s="7">
        <v>706</v>
      </c>
      <c r="K204" s="1" t="s">
        <v>970</v>
      </c>
      <c r="M204" s="1">
        <f t="shared" si="15"/>
        <v>203</v>
      </c>
    </row>
    <row r="205" spans="1:13" ht="14.4" thickBot="1" x14ac:dyDescent="0.3">
      <c r="A205" s="5" t="str">
        <f t="shared" si="12"/>
        <v>Saliamono Salos (SLB090)</v>
      </c>
      <c r="B205" s="11" t="s">
        <v>445</v>
      </c>
      <c r="C205" s="9" t="str">
        <f t="shared" si="13"/>
        <v>Saliamono Salos</v>
      </c>
      <c r="D205" s="12" t="s">
        <v>446</v>
      </c>
      <c r="E205" s="13">
        <v>90</v>
      </c>
      <c r="F205" s="10" t="str">
        <f t="shared" si="14"/>
        <v>090</v>
      </c>
      <c r="G205" s="1" t="s">
        <v>969</v>
      </c>
      <c r="H205" s="1" t="s">
        <v>726</v>
      </c>
      <c r="I205" s="7" t="s">
        <v>450</v>
      </c>
      <c r="J205" s="7">
        <v>710</v>
      </c>
      <c r="K205" s="1" t="s">
        <v>971</v>
      </c>
      <c r="M205" s="1">
        <f t="shared" si="15"/>
        <v>204</v>
      </c>
    </row>
    <row r="206" spans="1:13" ht="14.4" thickBot="1" x14ac:dyDescent="0.3">
      <c r="A206" s="5" t="str">
        <f t="shared" si="12"/>
        <v>Somalis (SOM706)</v>
      </c>
      <c r="B206" s="8" t="s">
        <v>447</v>
      </c>
      <c r="C206" s="9" t="str">
        <f t="shared" si="13"/>
        <v>Somalis</v>
      </c>
      <c r="D206" s="9" t="s">
        <v>448</v>
      </c>
      <c r="E206" s="10">
        <v>706</v>
      </c>
      <c r="F206" s="10" t="str">
        <f t="shared" si="14"/>
        <v>706</v>
      </c>
      <c r="G206" s="1" t="s">
        <v>970</v>
      </c>
      <c r="H206" s="1" t="s">
        <v>727</v>
      </c>
      <c r="I206" s="7" t="s">
        <v>452</v>
      </c>
      <c r="J206" s="7">
        <v>239</v>
      </c>
      <c r="K206" s="1" t="s">
        <v>972</v>
      </c>
      <c r="M206" s="1">
        <f t="shared" si="15"/>
        <v>205</v>
      </c>
    </row>
    <row r="207" spans="1:13" ht="14.4" thickBot="1" x14ac:dyDescent="0.3">
      <c r="A207" s="5" t="str">
        <f t="shared" si="12"/>
        <v>PAR (ZAF710)</v>
      </c>
      <c r="B207" s="11" t="s">
        <v>449</v>
      </c>
      <c r="C207" s="9" t="str">
        <f t="shared" si="13"/>
        <v>PAR</v>
      </c>
      <c r="D207" s="12" t="s">
        <v>450</v>
      </c>
      <c r="E207" s="13">
        <v>710</v>
      </c>
      <c r="F207" s="10" t="str">
        <f t="shared" si="14"/>
        <v>710</v>
      </c>
      <c r="G207" s="1" t="s">
        <v>971</v>
      </c>
      <c r="H207" s="1" t="s">
        <v>728</v>
      </c>
      <c r="I207" s="7" t="s">
        <v>454</v>
      </c>
      <c r="J207" s="7">
        <v>728</v>
      </c>
      <c r="K207" s="1" t="s">
        <v>973</v>
      </c>
      <c r="M207" s="1">
        <f t="shared" si="15"/>
        <v>206</v>
      </c>
    </row>
    <row r="208" spans="1:13" ht="14.4" thickBot="1" x14ac:dyDescent="0.3">
      <c r="A208" s="5" t="str">
        <f t="shared" si="12"/>
        <v>Pietų Džordžijos ir Pietų Sandvičo Salos (SGS239)</v>
      </c>
      <c r="B208" s="8" t="s">
        <v>451</v>
      </c>
      <c r="C208" s="9" t="str">
        <f t="shared" si="13"/>
        <v>Pietų Džordžijos ir Pietų Sandvičo Salos</v>
      </c>
      <c r="D208" s="9" t="s">
        <v>452</v>
      </c>
      <c r="E208" s="10">
        <v>239</v>
      </c>
      <c r="F208" s="10" t="str">
        <f t="shared" si="14"/>
        <v>239</v>
      </c>
      <c r="G208" s="1" t="s">
        <v>972</v>
      </c>
      <c r="H208" s="1" t="s">
        <v>729</v>
      </c>
      <c r="I208" s="7" t="s">
        <v>456</v>
      </c>
      <c r="J208" s="7">
        <v>724</v>
      </c>
      <c r="K208" s="1" t="s">
        <v>974</v>
      </c>
      <c r="M208" s="1">
        <f t="shared" si="15"/>
        <v>207</v>
      </c>
    </row>
    <row r="209" spans="1:13" ht="14.4" thickBot="1" x14ac:dyDescent="0.3">
      <c r="A209" s="5" t="str">
        <f t="shared" si="12"/>
        <v>Pietų Sudanas (SSD728)</v>
      </c>
      <c r="B209" s="11" t="s">
        <v>453</v>
      </c>
      <c r="C209" s="9" t="str">
        <f t="shared" si="13"/>
        <v>Pietų Sudanas</v>
      </c>
      <c r="D209" s="12" t="s">
        <v>454</v>
      </c>
      <c r="E209" s="13">
        <v>728</v>
      </c>
      <c r="F209" s="10" t="str">
        <f t="shared" si="14"/>
        <v>728</v>
      </c>
      <c r="G209" s="1" t="s">
        <v>973</v>
      </c>
      <c r="H209" s="1" t="s">
        <v>730</v>
      </c>
      <c r="I209" s="7" t="s">
        <v>458</v>
      </c>
      <c r="J209" s="7">
        <v>144</v>
      </c>
      <c r="K209" s="1" t="s">
        <v>975</v>
      </c>
      <c r="M209" s="1">
        <f t="shared" si="15"/>
        <v>208</v>
      </c>
    </row>
    <row r="210" spans="1:13" ht="14.4" thickBot="1" x14ac:dyDescent="0.3">
      <c r="A210" s="5" t="str">
        <f t="shared" si="12"/>
        <v>Ispanija (ESP724)</v>
      </c>
      <c r="B210" s="8" t="s">
        <v>455</v>
      </c>
      <c r="C210" s="9" t="str">
        <f t="shared" si="13"/>
        <v>Ispanija</v>
      </c>
      <c r="D210" s="9" t="s">
        <v>456</v>
      </c>
      <c r="E210" s="10">
        <v>724</v>
      </c>
      <c r="F210" s="10" t="str">
        <f t="shared" si="14"/>
        <v>724</v>
      </c>
      <c r="G210" s="1" t="s">
        <v>974</v>
      </c>
      <c r="H210" s="1" t="s">
        <v>731</v>
      </c>
      <c r="I210" s="7" t="s">
        <v>460</v>
      </c>
      <c r="J210" s="7">
        <v>729</v>
      </c>
      <c r="K210" s="1" t="s">
        <v>976</v>
      </c>
      <c r="M210" s="1">
        <f t="shared" si="15"/>
        <v>209</v>
      </c>
    </row>
    <row r="211" spans="1:13" ht="14.4" thickBot="1" x14ac:dyDescent="0.3">
      <c r="A211" s="5" t="str">
        <f t="shared" si="12"/>
        <v>Šri Lanka (LKA144)</v>
      </c>
      <c r="B211" s="11" t="s">
        <v>457</v>
      </c>
      <c r="C211" s="9" t="str">
        <f t="shared" si="13"/>
        <v>Šri Lanka</v>
      </c>
      <c r="D211" s="12" t="s">
        <v>458</v>
      </c>
      <c r="E211" s="13">
        <v>144</v>
      </c>
      <c r="F211" s="10" t="str">
        <f t="shared" si="14"/>
        <v>144</v>
      </c>
      <c r="G211" s="1" t="s">
        <v>975</v>
      </c>
      <c r="H211" s="1" t="s">
        <v>732</v>
      </c>
      <c r="I211" s="7" t="s">
        <v>462</v>
      </c>
      <c r="J211" s="7">
        <v>740</v>
      </c>
      <c r="K211" s="1" t="s">
        <v>977</v>
      </c>
      <c r="M211" s="1">
        <f t="shared" si="15"/>
        <v>210</v>
      </c>
    </row>
    <row r="212" spans="1:13" ht="14.4" thickBot="1" x14ac:dyDescent="0.3">
      <c r="A212" s="5" t="str">
        <f t="shared" si="12"/>
        <v>Sudanas (SDN729)</v>
      </c>
      <c r="B212" s="8" t="s">
        <v>459</v>
      </c>
      <c r="C212" s="9" t="str">
        <f t="shared" si="13"/>
        <v>Sudanas</v>
      </c>
      <c r="D212" s="9" t="s">
        <v>460</v>
      </c>
      <c r="E212" s="10">
        <v>729</v>
      </c>
      <c r="F212" s="10" t="str">
        <f t="shared" si="14"/>
        <v>729</v>
      </c>
      <c r="G212" s="1" t="s">
        <v>976</v>
      </c>
      <c r="H212" s="6" t="s">
        <v>1018</v>
      </c>
      <c r="I212" s="7" t="s">
        <v>464</v>
      </c>
      <c r="J212" s="7">
        <v>744</v>
      </c>
      <c r="K212" s="1" t="s">
        <v>978</v>
      </c>
      <c r="M212" s="1">
        <f t="shared" si="15"/>
        <v>211</v>
      </c>
    </row>
    <row r="213" spans="1:13" ht="14.4" thickBot="1" x14ac:dyDescent="0.3">
      <c r="A213" s="5" t="str">
        <f t="shared" si="12"/>
        <v>Surinamas (SUR740)</v>
      </c>
      <c r="B213" s="11" t="s">
        <v>461</v>
      </c>
      <c r="C213" s="9" t="str">
        <f t="shared" si="13"/>
        <v>Surinamas</v>
      </c>
      <c r="D213" s="12" t="s">
        <v>462</v>
      </c>
      <c r="E213" s="13">
        <v>740</v>
      </c>
      <c r="F213" s="10" t="str">
        <f t="shared" si="14"/>
        <v>740</v>
      </c>
      <c r="G213" s="1" t="s">
        <v>977</v>
      </c>
      <c r="H213" s="1" t="s">
        <v>733</v>
      </c>
      <c r="I213" s="7" t="s">
        <v>178</v>
      </c>
      <c r="J213" s="7">
        <v>748</v>
      </c>
      <c r="K213" s="1" t="s">
        <v>835</v>
      </c>
      <c r="M213" s="1">
        <f t="shared" si="15"/>
        <v>212</v>
      </c>
    </row>
    <row r="214" spans="1:13" ht="14.4" thickBot="1" x14ac:dyDescent="0.3">
      <c r="A214" s="5" t="str">
        <f t="shared" si="12"/>
        <v>Svalbardo ir Jan Majeno salos (SJM744)</v>
      </c>
      <c r="B214" s="8" t="s">
        <v>463</v>
      </c>
      <c r="C214" s="9" t="str">
        <f t="shared" si="13"/>
        <v>Svalbardo ir Jan Majeno salos</v>
      </c>
      <c r="D214" s="9" t="s">
        <v>464</v>
      </c>
      <c r="E214" s="10">
        <v>744</v>
      </c>
      <c r="F214" s="10" t="str">
        <f t="shared" si="14"/>
        <v>744</v>
      </c>
      <c r="G214" s="1" t="s">
        <v>978</v>
      </c>
      <c r="H214" s="1" t="s">
        <v>734</v>
      </c>
      <c r="I214" s="7" t="s">
        <v>466</v>
      </c>
      <c r="J214" s="7">
        <v>752</v>
      </c>
      <c r="K214" s="1" t="s">
        <v>979</v>
      </c>
      <c r="M214" s="1">
        <f t="shared" si="15"/>
        <v>213</v>
      </c>
    </row>
    <row r="215" spans="1:13" ht="14.4" thickBot="1" x14ac:dyDescent="0.3">
      <c r="A215" s="5" t="str">
        <f t="shared" si="12"/>
        <v>Švedija (SWE752)</v>
      </c>
      <c r="B215" s="11" t="s">
        <v>465</v>
      </c>
      <c r="C215" s="9" t="str">
        <f t="shared" si="13"/>
        <v>Švedija</v>
      </c>
      <c r="D215" s="12" t="s">
        <v>466</v>
      </c>
      <c r="E215" s="13">
        <v>752</v>
      </c>
      <c r="F215" s="10" t="str">
        <f t="shared" si="14"/>
        <v>752</v>
      </c>
      <c r="G215" s="1" t="s">
        <v>979</v>
      </c>
      <c r="H215" s="1" t="s">
        <v>735</v>
      </c>
      <c r="I215" s="7" t="s">
        <v>468</v>
      </c>
      <c r="J215" s="7">
        <v>756</v>
      </c>
      <c r="K215" s="1" t="s">
        <v>980</v>
      </c>
      <c r="M215" s="1">
        <f t="shared" si="15"/>
        <v>214</v>
      </c>
    </row>
    <row r="216" spans="1:13" ht="14.4" thickBot="1" x14ac:dyDescent="0.3">
      <c r="A216" s="5" t="str">
        <f t="shared" si="12"/>
        <v>Šveicarija (CHE756)</v>
      </c>
      <c r="B216" s="8" t="s">
        <v>467</v>
      </c>
      <c r="C216" s="9" t="str">
        <f t="shared" si="13"/>
        <v>Šveicarija</v>
      </c>
      <c r="D216" s="9" t="s">
        <v>468</v>
      </c>
      <c r="E216" s="10">
        <v>756</v>
      </c>
      <c r="F216" s="10" t="str">
        <f t="shared" si="14"/>
        <v>756</v>
      </c>
      <c r="G216" s="1" t="s">
        <v>980</v>
      </c>
      <c r="H216" s="1" t="s">
        <v>736</v>
      </c>
      <c r="I216" s="7" t="s">
        <v>470</v>
      </c>
      <c r="J216" s="7">
        <v>760</v>
      </c>
      <c r="K216" s="1" t="s">
        <v>981</v>
      </c>
      <c r="M216" s="1">
        <f t="shared" si="15"/>
        <v>215</v>
      </c>
    </row>
    <row r="217" spans="1:13" ht="14.4" thickBot="1" x14ac:dyDescent="0.3">
      <c r="A217" s="5" t="str">
        <f t="shared" si="12"/>
        <v>Sirija (SYR760)</v>
      </c>
      <c r="B217" s="11" t="s">
        <v>469</v>
      </c>
      <c r="C217" s="9" t="str">
        <f t="shared" si="13"/>
        <v>Sirija</v>
      </c>
      <c r="D217" s="12" t="s">
        <v>470</v>
      </c>
      <c r="E217" s="13">
        <v>760</v>
      </c>
      <c r="F217" s="10" t="str">
        <f t="shared" si="14"/>
        <v>760</v>
      </c>
      <c r="G217" s="1" t="s">
        <v>981</v>
      </c>
      <c r="H217" s="1" t="s">
        <v>737</v>
      </c>
      <c r="I217" s="7" t="s">
        <v>472</v>
      </c>
      <c r="J217" s="7">
        <v>158</v>
      </c>
      <c r="K217" s="1" t="s">
        <v>982</v>
      </c>
      <c r="M217" s="1">
        <f t="shared" si="15"/>
        <v>216</v>
      </c>
    </row>
    <row r="218" spans="1:13" ht="14.4" thickBot="1" x14ac:dyDescent="0.3">
      <c r="A218" s="5" t="str">
        <f t="shared" si="12"/>
        <v>Taivanas (TWN158)</v>
      </c>
      <c r="B218" s="8" t="s">
        <v>471</v>
      </c>
      <c r="C218" s="9" t="str">
        <f t="shared" si="13"/>
        <v>Taivanas</v>
      </c>
      <c r="D218" s="9" t="s">
        <v>472</v>
      </c>
      <c r="E218" s="10">
        <v>158</v>
      </c>
      <c r="F218" s="10" t="str">
        <f t="shared" si="14"/>
        <v>158</v>
      </c>
      <c r="G218" s="1" t="s">
        <v>982</v>
      </c>
      <c r="H218" s="1" t="s">
        <v>738</v>
      </c>
      <c r="I218" s="7" t="s">
        <v>474</v>
      </c>
      <c r="J218" s="7">
        <v>762</v>
      </c>
      <c r="K218" s="1" t="s">
        <v>983</v>
      </c>
      <c r="M218" s="1">
        <f t="shared" si="15"/>
        <v>217</v>
      </c>
    </row>
    <row r="219" spans="1:13" ht="14.4" thickBot="1" x14ac:dyDescent="0.3">
      <c r="A219" s="5" t="str">
        <f t="shared" si="12"/>
        <v>Tadžikija (TJK762)</v>
      </c>
      <c r="B219" s="11" t="s">
        <v>473</v>
      </c>
      <c r="C219" s="9" t="str">
        <f t="shared" si="13"/>
        <v>Tadžikija</v>
      </c>
      <c r="D219" s="12" t="s">
        <v>474</v>
      </c>
      <c r="E219" s="13">
        <v>762</v>
      </c>
      <c r="F219" s="10" t="str">
        <f t="shared" si="14"/>
        <v>762</v>
      </c>
      <c r="G219" s="1" t="s">
        <v>983</v>
      </c>
      <c r="H219" s="1" t="s">
        <v>739</v>
      </c>
      <c r="I219" s="7" t="s">
        <v>476</v>
      </c>
      <c r="J219" s="7">
        <v>834</v>
      </c>
      <c r="K219" s="1" t="s">
        <v>984</v>
      </c>
      <c r="M219" s="1">
        <f t="shared" si="15"/>
        <v>218</v>
      </c>
    </row>
    <row r="220" spans="1:13" ht="14.4" thickBot="1" x14ac:dyDescent="0.3">
      <c r="A220" s="5" t="str">
        <f t="shared" si="12"/>
        <v>Tanzanija (TZA834)</v>
      </c>
      <c r="B220" s="8" t="s">
        <v>475</v>
      </c>
      <c r="C220" s="9" t="str">
        <f t="shared" si="13"/>
        <v>Tanzanija</v>
      </c>
      <c r="D220" s="9" t="s">
        <v>476</v>
      </c>
      <c r="E220" s="10">
        <v>834</v>
      </c>
      <c r="F220" s="10" t="str">
        <f t="shared" si="14"/>
        <v>834</v>
      </c>
      <c r="G220" s="1" t="s">
        <v>984</v>
      </c>
      <c r="H220" s="1" t="s">
        <v>740</v>
      </c>
      <c r="I220" s="7" t="s">
        <v>478</v>
      </c>
      <c r="J220" s="7">
        <v>764</v>
      </c>
      <c r="K220" s="1" t="s">
        <v>985</v>
      </c>
      <c r="M220" s="1">
        <f t="shared" si="15"/>
        <v>219</v>
      </c>
    </row>
    <row r="221" spans="1:13" ht="14.4" thickBot="1" x14ac:dyDescent="0.3">
      <c r="A221" s="5" t="str">
        <f t="shared" si="12"/>
        <v>Tailandas (THA764)</v>
      </c>
      <c r="B221" s="11" t="s">
        <v>477</v>
      </c>
      <c r="C221" s="9" t="str">
        <f t="shared" si="13"/>
        <v>Tailandas</v>
      </c>
      <c r="D221" s="12" t="s">
        <v>478</v>
      </c>
      <c r="E221" s="13">
        <v>764</v>
      </c>
      <c r="F221" s="10" t="str">
        <f t="shared" si="14"/>
        <v>764</v>
      </c>
      <c r="G221" s="1" t="s">
        <v>985</v>
      </c>
      <c r="H221" s="1" t="s">
        <v>741</v>
      </c>
      <c r="I221" s="7" t="s">
        <v>480</v>
      </c>
      <c r="J221" s="7">
        <v>626</v>
      </c>
      <c r="K221" s="1" t="s">
        <v>986</v>
      </c>
      <c r="M221" s="1">
        <f t="shared" si="15"/>
        <v>220</v>
      </c>
    </row>
    <row r="222" spans="1:13" ht="14.4" thickBot="1" x14ac:dyDescent="0.3">
      <c r="A222" s="5" t="str">
        <f t="shared" si="12"/>
        <v>Rytų Timoras (TLS626)</v>
      </c>
      <c r="B222" s="8" t="s">
        <v>479</v>
      </c>
      <c r="C222" s="9" t="str">
        <f t="shared" si="13"/>
        <v>Rytų Timoras</v>
      </c>
      <c r="D222" s="9" t="s">
        <v>480</v>
      </c>
      <c r="E222" s="10">
        <v>626</v>
      </c>
      <c r="F222" s="10" t="str">
        <f t="shared" si="14"/>
        <v>626</v>
      </c>
      <c r="G222" s="1" t="s">
        <v>986</v>
      </c>
      <c r="H222" s="1" t="s">
        <v>742</v>
      </c>
      <c r="I222" s="7" t="s">
        <v>482</v>
      </c>
      <c r="J222" s="7">
        <v>768</v>
      </c>
      <c r="K222" s="1" t="s">
        <v>987</v>
      </c>
      <c r="M222" s="1">
        <f t="shared" si="15"/>
        <v>221</v>
      </c>
    </row>
    <row r="223" spans="1:13" ht="14.4" thickBot="1" x14ac:dyDescent="0.3">
      <c r="A223" s="5" t="str">
        <f t="shared" si="12"/>
        <v>Togas (TGO768)</v>
      </c>
      <c r="B223" s="11" t="s">
        <v>481</v>
      </c>
      <c r="C223" s="9" t="str">
        <f t="shared" si="13"/>
        <v>Togas</v>
      </c>
      <c r="D223" s="12" t="s">
        <v>482</v>
      </c>
      <c r="E223" s="13">
        <v>768</v>
      </c>
      <c r="F223" s="10" t="str">
        <f t="shared" si="14"/>
        <v>768</v>
      </c>
      <c r="G223" s="1" t="s">
        <v>987</v>
      </c>
      <c r="H223" s="1" t="s">
        <v>483</v>
      </c>
      <c r="I223" s="7" t="s">
        <v>484</v>
      </c>
      <c r="J223" s="7">
        <v>772</v>
      </c>
      <c r="K223" s="1" t="s">
        <v>988</v>
      </c>
      <c r="M223" s="1">
        <f t="shared" si="15"/>
        <v>222</v>
      </c>
    </row>
    <row r="224" spans="1:13" ht="14.4" thickBot="1" x14ac:dyDescent="0.3">
      <c r="A224" s="5" t="str">
        <f t="shared" si="12"/>
        <v>Tokelau (TKL772)</v>
      </c>
      <c r="B224" s="8" t="s">
        <v>483</v>
      </c>
      <c r="C224" s="9" t="str">
        <f t="shared" si="13"/>
        <v>Tokelau</v>
      </c>
      <c r="D224" s="9" t="s">
        <v>484</v>
      </c>
      <c r="E224" s="10">
        <v>772</v>
      </c>
      <c r="F224" s="10" t="str">
        <f t="shared" si="14"/>
        <v>772</v>
      </c>
      <c r="G224" s="1" t="s">
        <v>988</v>
      </c>
      <c r="H224" s="1" t="s">
        <v>485</v>
      </c>
      <c r="I224" s="7" t="s">
        <v>486</v>
      </c>
      <c r="J224" s="7">
        <v>776</v>
      </c>
      <c r="K224" s="1" t="s">
        <v>989</v>
      </c>
      <c r="M224" s="1">
        <f t="shared" si="15"/>
        <v>223</v>
      </c>
    </row>
    <row r="225" spans="1:13" ht="14.4" thickBot="1" x14ac:dyDescent="0.3">
      <c r="A225" s="5" t="str">
        <f t="shared" si="12"/>
        <v>Tonga (TON776)</v>
      </c>
      <c r="B225" s="11" t="s">
        <v>485</v>
      </c>
      <c r="C225" s="9" t="str">
        <f t="shared" si="13"/>
        <v>Tonga</v>
      </c>
      <c r="D225" s="12" t="s">
        <v>486</v>
      </c>
      <c r="E225" s="13">
        <v>776</v>
      </c>
      <c r="F225" s="10" t="str">
        <f t="shared" si="14"/>
        <v>776</v>
      </c>
      <c r="G225" s="1" t="s">
        <v>989</v>
      </c>
      <c r="H225" s="1" t="s">
        <v>743</v>
      </c>
      <c r="I225" s="7" t="s">
        <v>488</v>
      </c>
      <c r="J225" s="7">
        <v>780</v>
      </c>
      <c r="K225" s="1" t="s">
        <v>990</v>
      </c>
      <c r="M225" s="1">
        <f t="shared" si="15"/>
        <v>224</v>
      </c>
    </row>
    <row r="226" spans="1:13" ht="14.4" thickBot="1" x14ac:dyDescent="0.3">
      <c r="A226" s="5" t="str">
        <f t="shared" si="12"/>
        <v>Trinidadas ir Tobagas (TTO780)</v>
      </c>
      <c r="B226" s="8" t="s">
        <v>487</v>
      </c>
      <c r="C226" s="9" t="str">
        <f t="shared" si="13"/>
        <v>Trinidadas ir Tobagas</v>
      </c>
      <c r="D226" s="9" t="s">
        <v>488</v>
      </c>
      <c r="E226" s="10">
        <v>780</v>
      </c>
      <c r="F226" s="10" t="str">
        <f t="shared" si="14"/>
        <v>780</v>
      </c>
      <c r="G226" s="1" t="s">
        <v>990</v>
      </c>
      <c r="H226" s="1" t="s">
        <v>744</v>
      </c>
      <c r="I226" s="7" t="s">
        <v>490</v>
      </c>
      <c r="J226" s="7">
        <v>788</v>
      </c>
      <c r="K226" s="1" t="s">
        <v>991</v>
      </c>
      <c r="M226" s="1">
        <f t="shared" si="15"/>
        <v>225</v>
      </c>
    </row>
    <row r="227" spans="1:13" ht="14.4" thickBot="1" x14ac:dyDescent="0.3">
      <c r="A227" s="5" t="str">
        <f t="shared" si="12"/>
        <v>Tunisas (TUN788)</v>
      </c>
      <c r="B227" s="11" t="s">
        <v>489</v>
      </c>
      <c r="C227" s="9" t="str">
        <f t="shared" si="13"/>
        <v>Tunisas</v>
      </c>
      <c r="D227" s="12" t="s">
        <v>490</v>
      </c>
      <c r="E227" s="13">
        <v>788</v>
      </c>
      <c r="F227" s="10" t="str">
        <f t="shared" si="14"/>
        <v>788</v>
      </c>
      <c r="G227" s="1" t="s">
        <v>991</v>
      </c>
      <c r="H227" s="1" t="s">
        <v>745</v>
      </c>
      <c r="I227" s="7" t="s">
        <v>498</v>
      </c>
      <c r="J227" s="7">
        <v>792</v>
      </c>
      <c r="K227" s="1" t="s">
        <v>995</v>
      </c>
      <c r="M227" s="1">
        <f t="shared" si="15"/>
        <v>226</v>
      </c>
    </row>
    <row r="228" spans="1:13" ht="14.4" thickBot="1" x14ac:dyDescent="0.3">
      <c r="A228" s="5" t="str">
        <f t="shared" si="12"/>
        <v>Turkmėnija (TKM795)</v>
      </c>
      <c r="B228" s="8" t="s">
        <v>491</v>
      </c>
      <c r="C228" s="9" t="str">
        <f t="shared" si="13"/>
        <v>Turkmėnija</v>
      </c>
      <c r="D228" s="9" t="s">
        <v>492</v>
      </c>
      <c r="E228" s="10">
        <v>795</v>
      </c>
      <c r="F228" s="10" t="str">
        <f t="shared" si="14"/>
        <v>795</v>
      </c>
      <c r="G228" s="1" t="s">
        <v>992</v>
      </c>
      <c r="H228" s="1" t="s">
        <v>746</v>
      </c>
      <c r="I228" s="7" t="s">
        <v>492</v>
      </c>
      <c r="J228" s="7">
        <v>795</v>
      </c>
      <c r="K228" s="1" t="s">
        <v>992</v>
      </c>
      <c r="M228" s="1">
        <f t="shared" si="15"/>
        <v>227</v>
      </c>
    </row>
    <row r="229" spans="1:13" ht="14.4" thickBot="1" x14ac:dyDescent="0.3">
      <c r="A229" s="5" t="str">
        <f t="shared" si="12"/>
        <v>Terksas ir Kaikosas (TCA796)</v>
      </c>
      <c r="B229" s="11" t="s">
        <v>493</v>
      </c>
      <c r="C229" s="9" t="str">
        <f t="shared" si="13"/>
        <v>Terksas ir Kaikosas</v>
      </c>
      <c r="D229" s="12" t="s">
        <v>494</v>
      </c>
      <c r="E229" s="13">
        <v>796</v>
      </c>
      <c r="F229" s="10" t="str">
        <f t="shared" si="14"/>
        <v>796</v>
      </c>
      <c r="G229" s="1" t="s">
        <v>993</v>
      </c>
      <c r="H229" s="1" t="s">
        <v>747</v>
      </c>
      <c r="I229" s="7" t="s">
        <v>494</v>
      </c>
      <c r="J229" s="7">
        <v>796</v>
      </c>
      <c r="K229" s="1" t="s">
        <v>993</v>
      </c>
      <c r="M229" s="1">
        <f t="shared" si="15"/>
        <v>228</v>
      </c>
    </row>
    <row r="230" spans="1:13" ht="14.4" thickBot="1" x14ac:dyDescent="0.3">
      <c r="A230" s="5" t="str">
        <f t="shared" si="12"/>
        <v>Tuvalu (TUV798)</v>
      </c>
      <c r="B230" s="8" t="s">
        <v>495</v>
      </c>
      <c r="C230" s="9" t="str">
        <f t="shared" si="13"/>
        <v>Tuvalu</v>
      </c>
      <c r="D230" s="9" t="s">
        <v>496</v>
      </c>
      <c r="E230" s="10">
        <v>798</v>
      </c>
      <c r="F230" s="10" t="str">
        <f t="shared" si="14"/>
        <v>798</v>
      </c>
      <c r="G230" s="1" t="s">
        <v>994</v>
      </c>
      <c r="H230" s="1" t="s">
        <v>495</v>
      </c>
      <c r="I230" s="7" t="s">
        <v>496</v>
      </c>
      <c r="J230" s="7">
        <v>798</v>
      </c>
      <c r="K230" s="1" t="s">
        <v>994</v>
      </c>
      <c r="M230" s="1">
        <f t="shared" si="15"/>
        <v>229</v>
      </c>
    </row>
    <row r="231" spans="1:13" ht="14.4" thickBot="1" x14ac:dyDescent="0.3">
      <c r="A231" s="5" t="str">
        <f t="shared" si="12"/>
        <v>Turkija (TUR792)</v>
      </c>
      <c r="B231" s="11" t="s">
        <v>497</v>
      </c>
      <c r="C231" s="9" t="str">
        <f t="shared" si="13"/>
        <v>Turkija</v>
      </c>
      <c r="D231" s="12" t="s">
        <v>498</v>
      </c>
      <c r="E231" s="13">
        <v>792</v>
      </c>
      <c r="F231" s="10" t="str">
        <f t="shared" si="14"/>
        <v>792</v>
      </c>
      <c r="G231" s="1" t="s">
        <v>995</v>
      </c>
      <c r="H231" s="1" t="s">
        <v>499</v>
      </c>
      <c r="I231" s="7" t="s">
        <v>500</v>
      </c>
      <c r="J231" s="7">
        <v>800</v>
      </c>
      <c r="K231" s="1" t="s">
        <v>996</v>
      </c>
      <c r="M231" s="1">
        <f t="shared" si="15"/>
        <v>230</v>
      </c>
    </row>
    <row r="232" spans="1:13" ht="14.4" thickBot="1" x14ac:dyDescent="0.3">
      <c r="A232" s="5" t="str">
        <f t="shared" si="12"/>
        <v>Uganda (UGA800)</v>
      </c>
      <c r="B232" s="8" t="s">
        <v>499</v>
      </c>
      <c r="C232" s="9" t="str">
        <f t="shared" si="13"/>
        <v>Uganda</v>
      </c>
      <c r="D232" s="9" t="s">
        <v>500</v>
      </c>
      <c r="E232" s="10">
        <v>800</v>
      </c>
      <c r="F232" s="10" t="str">
        <f t="shared" si="14"/>
        <v>800</v>
      </c>
      <c r="G232" s="1" t="s">
        <v>996</v>
      </c>
      <c r="H232" s="1" t="s">
        <v>748</v>
      </c>
      <c r="I232" s="7" t="s">
        <v>502</v>
      </c>
      <c r="J232" s="7">
        <v>804</v>
      </c>
      <c r="K232" s="1" t="s">
        <v>997</v>
      </c>
      <c r="M232" s="1">
        <f t="shared" si="15"/>
        <v>231</v>
      </c>
    </row>
    <row r="233" spans="1:13" ht="14.4" thickBot="1" x14ac:dyDescent="0.3">
      <c r="A233" s="5" t="str">
        <f t="shared" si="12"/>
        <v>Ukraina (UKR804)</v>
      </c>
      <c r="B233" s="11" t="s">
        <v>501</v>
      </c>
      <c r="C233" s="9" t="str">
        <f t="shared" si="13"/>
        <v>Ukraina</v>
      </c>
      <c r="D233" s="12" t="s">
        <v>502</v>
      </c>
      <c r="E233" s="13">
        <v>804</v>
      </c>
      <c r="F233" s="10" t="str">
        <f t="shared" si="14"/>
        <v>804</v>
      </c>
      <c r="G233" s="1" t="s">
        <v>997</v>
      </c>
      <c r="H233" s="1" t="s">
        <v>749</v>
      </c>
      <c r="I233" s="7" t="s">
        <v>504</v>
      </c>
      <c r="J233" s="7">
        <v>784</v>
      </c>
      <c r="K233" s="1" t="s">
        <v>998</v>
      </c>
      <c r="M233" s="1">
        <f t="shared" si="15"/>
        <v>232</v>
      </c>
    </row>
    <row r="234" spans="1:13" ht="14.4" thickBot="1" x14ac:dyDescent="0.3">
      <c r="A234" s="5" t="str">
        <f t="shared" si="12"/>
        <v>Jungtiniai Arabų Emyratai (ARE784)</v>
      </c>
      <c r="B234" s="8" t="s">
        <v>503</v>
      </c>
      <c r="C234" s="9" t="str">
        <f t="shared" si="13"/>
        <v>Jungtiniai Arabų Emyratai</v>
      </c>
      <c r="D234" s="9" t="s">
        <v>504</v>
      </c>
      <c r="E234" s="10">
        <v>784</v>
      </c>
      <c r="F234" s="10" t="str">
        <f t="shared" si="14"/>
        <v>784</v>
      </c>
      <c r="G234" s="1" t="s">
        <v>998</v>
      </c>
      <c r="H234" s="1" t="s">
        <v>750</v>
      </c>
      <c r="I234" s="7" t="s">
        <v>506</v>
      </c>
      <c r="J234" s="7">
        <v>826</v>
      </c>
      <c r="K234" s="1" t="s">
        <v>999</v>
      </c>
      <c r="M234" s="1">
        <f t="shared" si="15"/>
        <v>233</v>
      </c>
    </row>
    <row r="235" spans="1:13" ht="14.4" thickBot="1" x14ac:dyDescent="0.3">
      <c r="A235" s="5" t="str">
        <f t="shared" si="12"/>
        <v>Jungtinė Karalystė (GBR826)</v>
      </c>
      <c r="B235" s="11" t="s">
        <v>505</v>
      </c>
      <c r="C235" s="9" t="str">
        <f t="shared" si="13"/>
        <v>Jungtinė Karalystė</v>
      </c>
      <c r="D235" s="12" t="s">
        <v>506</v>
      </c>
      <c r="E235" s="13">
        <v>826</v>
      </c>
      <c r="F235" s="10" t="str">
        <f t="shared" si="14"/>
        <v>826</v>
      </c>
      <c r="G235" s="1" t="s">
        <v>999</v>
      </c>
      <c r="H235" s="1" t="s">
        <v>751</v>
      </c>
      <c r="I235" s="7" t="s">
        <v>510</v>
      </c>
      <c r="J235" s="7">
        <v>840</v>
      </c>
      <c r="K235" s="1" t="s">
        <v>1001</v>
      </c>
      <c r="M235" s="1">
        <f t="shared" si="15"/>
        <v>234</v>
      </c>
    </row>
    <row r="236" spans="1:13" ht="14.4" thickBot="1" x14ac:dyDescent="0.3">
      <c r="A236" s="5" t="str">
        <f t="shared" si="12"/>
        <v>JAV užjūrio mažosios salos (UMI581)</v>
      </c>
      <c r="B236" s="8" t="s">
        <v>507</v>
      </c>
      <c r="C236" s="9" t="str">
        <f t="shared" si="13"/>
        <v>JAV užjūrio mažosios salos</v>
      </c>
      <c r="D236" s="9" t="s">
        <v>508</v>
      </c>
      <c r="E236" s="10">
        <v>581</v>
      </c>
      <c r="F236" s="10" t="str">
        <f t="shared" si="14"/>
        <v>581</v>
      </c>
      <c r="G236" s="1" t="s">
        <v>1000</v>
      </c>
      <c r="H236" s="7" t="s">
        <v>752</v>
      </c>
      <c r="I236" s="7" t="s">
        <v>508</v>
      </c>
      <c r="J236" s="7">
        <v>581</v>
      </c>
      <c r="K236" s="1" t="s">
        <v>1000</v>
      </c>
      <c r="M236" s="1">
        <f t="shared" si="15"/>
        <v>235</v>
      </c>
    </row>
    <row r="237" spans="1:13" ht="14.4" thickBot="1" x14ac:dyDescent="0.3">
      <c r="A237" s="5" t="str">
        <f t="shared" si="12"/>
        <v>Jungtinės Valstijos (USA840)</v>
      </c>
      <c r="B237" s="11" t="s">
        <v>509</v>
      </c>
      <c r="C237" s="9" t="str">
        <f t="shared" si="13"/>
        <v>Jungtinės Valstijos</v>
      </c>
      <c r="D237" s="12" t="s">
        <v>510</v>
      </c>
      <c r="E237" s="13">
        <v>840</v>
      </c>
      <c r="F237" s="10" t="str">
        <f t="shared" si="14"/>
        <v>840</v>
      </c>
      <c r="G237" s="1" t="s">
        <v>1001</v>
      </c>
      <c r="H237" s="1" t="s">
        <v>753</v>
      </c>
      <c r="I237" s="7" t="s">
        <v>512</v>
      </c>
      <c r="J237" s="7">
        <v>858</v>
      </c>
      <c r="K237" s="1" t="s">
        <v>1002</v>
      </c>
      <c r="M237" s="1">
        <f t="shared" si="15"/>
        <v>236</v>
      </c>
    </row>
    <row r="238" spans="1:13" ht="14.4" thickBot="1" x14ac:dyDescent="0.3">
      <c r="A238" s="5" t="str">
        <f t="shared" si="12"/>
        <v>Urugvajus (URY858)</v>
      </c>
      <c r="B238" s="8" t="s">
        <v>511</v>
      </c>
      <c r="C238" s="9" t="str">
        <f t="shared" si="13"/>
        <v>Urugvajus</v>
      </c>
      <c r="D238" s="9" t="s">
        <v>512</v>
      </c>
      <c r="E238" s="10">
        <v>858</v>
      </c>
      <c r="F238" s="10" t="str">
        <f t="shared" si="14"/>
        <v>858</v>
      </c>
      <c r="G238" s="1" t="s">
        <v>1002</v>
      </c>
      <c r="H238" s="1" t="s">
        <v>754</v>
      </c>
      <c r="I238" s="7" t="s">
        <v>514</v>
      </c>
      <c r="J238" s="7">
        <v>860</v>
      </c>
      <c r="K238" s="1" t="s">
        <v>1003</v>
      </c>
      <c r="M238" s="1">
        <f t="shared" si="15"/>
        <v>237</v>
      </c>
    </row>
    <row r="239" spans="1:13" ht="14.4" thickBot="1" x14ac:dyDescent="0.3">
      <c r="A239" s="5" t="str">
        <f t="shared" si="12"/>
        <v>Uzbekistanas (UZB860)</v>
      </c>
      <c r="B239" s="11" t="s">
        <v>513</v>
      </c>
      <c r="C239" s="9" t="str">
        <f t="shared" si="13"/>
        <v>Uzbekistanas</v>
      </c>
      <c r="D239" s="12" t="s">
        <v>514</v>
      </c>
      <c r="E239" s="13">
        <v>860</v>
      </c>
      <c r="F239" s="10" t="str">
        <f t="shared" si="14"/>
        <v>860</v>
      </c>
      <c r="G239" s="1" t="s">
        <v>1003</v>
      </c>
      <c r="H239" s="1" t="s">
        <v>515</v>
      </c>
      <c r="I239" s="7" t="s">
        <v>516</v>
      </c>
      <c r="J239" s="7">
        <v>548</v>
      </c>
      <c r="K239" s="1" t="s">
        <v>1004</v>
      </c>
      <c r="M239" s="1">
        <f t="shared" si="15"/>
        <v>238</v>
      </c>
    </row>
    <row r="240" spans="1:13" ht="14.4" thickBot="1" x14ac:dyDescent="0.3">
      <c r="A240" s="5" t="str">
        <f t="shared" si="12"/>
        <v>Vanuatu (VUT548)</v>
      </c>
      <c r="B240" s="8" t="s">
        <v>515</v>
      </c>
      <c r="C240" s="9" t="str">
        <f t="shared" si="13"/>
        <v>Vanuatu</v>
      </c>
      <c r="D240" s="9" t="s">
        <v>516</v>
      </c>
      <c r="E240" s="10">
        <v>548</v>
      </c>
      <c r="F240" s="10" t="str">
        <f t="shared" si="14"/>
        <v>548</v>
      </c>
      <c r="G240" s="1" t="s">
        <v>1004</v>
      </c>
      <c r="H240" s="1" t="s">
        <v>755</v>
      </c>
      <c r="I240" s="7" t="s">
        <v>518</v>
      </c>
      <c r="J240" s="7">
        <v>862</v>
      </c>
      <c r="K240" s="1" t="s">
        <v>1005</v>
      </c>
      <c r="M240" s="1">
        <f t="shared" si="15"/>
        <v>239</v>
      </c>
    </row>
    <row r="241" spans="1:13" ht="14.4" thickBot="1" x14ac:dyDescent="0.3">
      <c r="A241" s="5" t="str">
        <f t="shared" si="12"/>
        <v>Venesuela (VEN862)</v>
      </c>
      <c r="B241" s="11" t="s">
        <v>517</v>
      </c>
      <c r="C241" s="9" t="str">
        <f t="shared" si="13"/>
        <v>Venesuela</v>
      </c>
      <c r="D241" s="12" t="s">
        <v>518</v>
      </c>
      <c r="E241" s="13">
        <v>862</v>
      </c>
      <c r="F241" s="10" t="str">
        <f t="shared" si="14"/>
        <v>862</v>
      </c>
      <c r="G241" s="1" t="s">
        <v>1005</v>
      </c>
      <c r="H241" s="1" t="s">
        <v>756</v>
      </c>
      <c r="I241" s="7" t="s">
        <v>204</v>
      </c>
      <c r="J241" s="7">
        <v>276</v>
      </c>
      <c r="K241" s="1" t="s">
        <v>848</v>
      </c>
      <c r="M241" s="1">
        <f t="shared" si="15"/>
        <v>240</v>
      </c>
    </row>
    <row r="242" spans="1:13" ht="14.4" thickBot="1" x14ac:dyDescent="0.3">
      <c r="A242" s="5" t="str">
        <f t="shared" si="12"/>
        <v>Vietnamas (VNM704)</v>
      </c>
      <c r="B242" s="8" t="s">
        <v>519</v>
      </c>
      <c r="C242" s="9" t="str">
        <f t="shared" si="13"/>
        <v>Vietnamas</v>
      </c>
      <c r="D242" s="9" t="s">
        <v>520</v>
      </c>
      <c r="E242" s="10">
        <v>704</v>
      </c>
      <c r="F242" s="10" t="str">
        <f t="shared" si="14"/>
        <v>704</v>
      </c>
      <c r="G242" s="1" t="s">
        <v>1006</v>
      </c>
      <c r="H242" s="1" t="s">
        <v>757</v>
      </c>
      <c r="I242" s="7" t="s">
        <v>520</v>
      </c>
      <c r="J242" s="7">
        <v>704</v>
      </c>
      <c r="K242" s="1" t="s">
        <v>1006</v>
      </c>
      <c r="M242" s="1">
        <f t="shared" si="15"/>
        <v>241</v>
      </c>
    </row>
    <row r="243" spans="1:13" ht="14.4" thickBot="1" x14ac:dyDescent="0.3">
      <c r="A243" s="5" t="str">
        <f t="shared" si="12"/>
        <v>Mergelių Salos (Didžioji Britanija) (VGB092)</v>
      </c>
      <c r="B243" s="11" t="s">
        <v>521</v>
      </c>
      <c r="C243" s="9" t="str">
        <f t="shared" si="13"/>
        <v>Mergelių Salos (Didžioji Britanija)</v>
      </c>
      <c r="D243" s="12" t="s">
        <v>522</v>
      </c>
      <c r="E243" s="13">
        <v>92</v>
      </c>
      <c r="F243" s="10" t="str">
        <f t="shared" si="14"/>
        <v>092</v>
      </c>
      <c r="G243" s="1" t="s">
        <v>1007</v>
      </c>
      <c r="H243" s="1" t="s">
        <v>758</v>
      </c>
      <c r="I243" s="7" t="s">
        <v>522</v>
      </c>
      <c r="J243" s="7">
        <v>92</v>
      </c>
      <c r="K243" s="1" t="s">
        <v>1007</v>
      </c>
      <c r="M243" s="1">
        <f t="shared" si="15"/>
        <v>242</v>
      </c>
    </row>
    <row r="244" spans="1:13" ht="14.4" thickBot="1" x14ac:dyDescent="0.3">
      <c r="A244" s="5" t="str">
        <f t="shared" si="12"/>
        <v>Mergelių Salos (JAV) (VIR850)</v>
      </c>
      <c r="B244" s="8" t="s">
        <v>523</v>
      </c>
      <c r="C244" s="9" t="str">
        <f t="shared" si="13"/>
        <v>Mergelių Salos (JAV)</v>
      </c>
      <c r="D244" s="9" t="s">
        <v>524</v>
      </c>
      <c r="E244" s="10">
        <v>850</v>
      </c>
      <c r="F244" s="10" t="str">
        <f t="shared" si="14"/>
        <v>850</v>
      </c>
      <c r="G244" s="1" t="s">
        <v>1008</v>
      </c>
      <c r="H244" s="1" t="s">
        <v>759</v>
      </c>
      <c r="I244" s="7" t="s">
        <v>524</v>
      </c>
      <c r="J244" s="7">
        <v>850</v>
      </c>
      <c r="K244" s="1" t="s">
        <v>1008</v>
      </c>
      <c r="M244" s="1">
        <f t="shared" si="15"/>
        <v>243</v>
      </c>
    </row>
    <row r="245" spans="1:13" ht="14.4" thickBot="1" x14ac:dyDescent="0.3">
      <c r="A245" s="5" t="str">
        <f t="shared" si="12"/>
        <v>Volisas ir Futūna (WLF876)</v>
      </c>
      <c r="B245" s="11" t="s">
        <v>525</v>
      </c>
      <c r="C245" s="9" t="str">
        <f t="shared" si="13"/>
        <v>Volisas ir Futūna</v>
      </c>
      <c r="D245" s="12" t="s">
        <v>526</v>
      </c>
      <c r="E245" s="13">
        <v>876</v>
      </c>
      <c r="F245" s="10" t="str">
        <f t="shared" si="14"/>
        <v>876</v>
      </c>
      <c r="G245" s="1" t="s">
        <v>1009</v>
      </c>
      <c r="H245" s="1" t="s">
        <v>760</v>
      </c>
      <c r="I245" s="7" t="s">
        <v>526</v>
      </c>
      <c r="J245" s="7">
        <v>876</v>
      </c>
      <c r="K245" s="1" t="s">
        <v>1009</v>
      </c>
      <c r="M245" s="1">
        <f t="shared" si="15"/>
        <v>244</v>
      </c>
    </row>
    <row r="246" spans="1:13" ht="14.4" thickBot="1" x14ac:dyDescent="0.3">
      <c r="A246" s="5" t="str">
        <f t="shared" si="12"/>
        <v>Vakarų Sahara (ESH732)</v>
      </c>
      <c r="B246" s="8" t="s">
        <v>527</v>
      </c>
      <c r="C246" s="9" t="str">
        <f t="shared" si="13"/>
        <v>Vakarų Sahara</v>
      </c>
      <c r="D246" s="9" t="s">
        <v>528</v>
      </c>
      <c r="E246" s="10">
        <v>732</v>
      </c>
      <c r="F246" s="10" t="str">
        <f t="shared" si="14"/>
        <v>732</v>
      </c>
      <c r="G246" s="1" t="s">
        <v>1010</v>
      </c>
      <c r="H246" s="1" t="s">
        <v>761</v>
      </c>
      <c r="I246" s="7" t="s">
        <v>528</v>
      </c>
      <c r="J246" s="7">
        <v>732</v>
      </c>
      <c r="K246" s="1" t="s">
        <v>1010</v>
      </c>
      <c r="M246" s="1">
        <f t="shared" si="15"/>
        <v>245</v>
      </c>
    </row>
    <row r="247" spans="1:13" ht="14.4" thickBot="1" x14ac:dyDescent="0.3">
      <c r="A247" s="5" t="str">
        <f t="shared" si="12"/>
        <v>Jemenas (YEM887)</v>
      </c>
      <c r="B247" s="11" t="s">
        <v>529</v>
      </c>
      <c r="C247" s="9" t="str">
        <f t="shared" si="13"/>
        <v>Jemenas</v>
      </c>
      <c r="D247" s="12" t="s">
        <v>530</v>
      </c>
      <c r="E247" s="13">
        <v>887</v>
      </c>
      <c r="F247" s="10" t="str">
        <f t="shared" si="14"/>
        <v>887</v>
      </c>
      <c r="G247" s="1" t="s">
        <v>1011</v>
      </c>
      <c r="H247" s="1" t="s">
        <v>762</v>
      </c>
      <c r="I247" s="7" t="s">
        <v>530</v>
      </c>
      <c r="J247" s="7">
        <v>887</v>
      </c>
      <c r="K247" s="1" t="s">
        <v>1011</v>
      </c>
      <c r="M247" s="1">
        <f t="shared" si="15"/>
        <v>246</v>
      </c>
    </row>
    <row r="248" spans="1:13" ht="14.4" thickBot="1" x14ac:dyDescent="0.3">
      <c r="A248" s="5" t="str">
        <f t="shared" si="12"/>
        <v>Zambija (ZMB894)</v>
      </c>
      <c r="B248" s="8" t="s">
        <v>531</v>
      </c>
      <c r="C248" s="9" t="str">
        <f t="shared" si="13"/>
        <v>Zambija</v>
      </c>
      <c r="D248" s="9" t="s">
        <v>532</v>
      </c>
      <c r="E248" s="10">
        <v>894</v>
      </c>
      <c r="F248" s="10" t="str">
        <f t="shared" si="14"/>
        <v>894</v>
      </c>
      <c r="G248" s="1" t="s">
        <v>1012</v>
      </c>
      <c r="H248" s="1" t="s">
        <v>763</v>
      </c>
      <c r="I248" s="7" t="s">
        <v>532</v>
      </c>
      <c r="J248" s="7">
        <v>894</v>
      </c>
      <c r="K248" s="1" t="s">
        <v>1012</v>
      </c>
      <c r="M248" s="1">
        <f t="shared" si="15"/>
        <v>247</v>
      </c>
    </row>
    <row r="249" spans="1:13" ht="14.4" thickBot="1" x14ac:dyDescent="0.3">
      <c r="A249" s="5" t="str">
        <f t="shared" si="12"/>
        <v>Zimbabvė (ZWE716)</v>
      </c>
      <c r="B249" s="11" t="s">
        <v>533</v>
      </c>
      <c r="C249" s="9" t="str">
        <f t="shared" si="13"/>
        <v>Zimbabvė</v>
      </c>
      <c r="D249" s="12" t="s">
        <v>534</v>
      </c>
      <c r="E249" s="13">
        <v>716</v>
      </c>
      <c r="F249" s="10" t="str">
        <f t="shared" si="14"/>
        <v>716</v>
      </c>
      <c r="G249" s="1" t="s">
        <v>1013</v>
      </c>
      <c r="H249" s="1" t="s">
        <v>764</v>
      </c>
      <c r="I249" s="7" t="s">
        <v>534</v>
      </c>
      <c r="J249" s="7">
        <v>716</v>
      </c>
      <c r="K249" s="1" t="s">
        <v>1013</v>
      </c>
      <c r="M249" s="1">
        <f t="shared" si="15"/>
        <v>248</v>
      </c>
    </row>
    <row r="250" spans="1:13" ht="14.4" thickBot="1" x14ac:dyDescent="0.3">
      <c r="A250" s="5" t="str">
        <f t="shared" si="12"/>
        <v>Alandų salos (ALA248)</v>
      </c>
      <c r="B250" s="8" t="s">
        <v>535</v>
      </c>
      <c r="C250" s="9" t="str">
        <f t="shared" si="13"/>
        <v>Alandų salos</v>
      </c>
      <c r="D250" s="9" t="s">
        <v>536</v>
      </c>
      <c r="E250" s="10">
        <v>248</v>
      </c>
      <c r="F250" s="10" t="str">
        <f t="shared" si="14"/>
        <v>248</v>
      </c>
      <c r="G250" s="1" t="s">
        <v>1014</v>
      </c>
      <c r="H250" s="1" t="s">
        <v>765</v>
      </c>
      <c r="I250" s="7" t="s">
        <v>112</v>
      </c>
      <c r="J250" s="7">
        <v>132</v>
      </c>
      <c r="K250" s="1" t="s">
        <v>802</v>
      </c>
      <c r="M250" s="1">
        <f t="shared" si="15"/>
        <v>249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2</vt:i4>
      </vt:variant>
    </vt:vector>
  </HeadingPairs>
  <TitlesOfParts>
    <vt:vector size="2" baseType="lpstr">
      <vt:lpstr>Ataskaita</vt:lpstr>
      <vt:lpstr>Šalių kodai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dc:creator>
  <cp:lastModifiedBy>Eglė Bogužaitė-Miliauskienė</cp:lastModifiedBy>
  <cp:lastPrinted>2023-05-31T13:04:25Z</cp:lastPrinted>
  <dcterms:created xsi:type="dcterms:W3CDTF">2023-05-26T11:05:29Z</dcterms:created>
  <dcterms:modified xsi:type="dcterms:W3CDTF">2024-03-05T11:09:46Z</dcterms:modified>
</cp:coreProperties>
</file>